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50" activeTab="2"/>
  </bookViews>
  <sheets>
    <sheet name="Norm Açıklama" sheetId="1" r:id="rId1"/>
    <sheet name="9.-10.-11.-12. Sınıf" sheetId="2" r:id="rId2"/>
    <sheet name="BRANŞLAR VE NORM" sheetId="3" r:id="rId3"/>
  </sheets>
  <definedNames>
    <definedName name="_xlnm.Print_Area" localSheetId="1">'9.-10.-11.-12. Sınıf'!$A$1:$M$67</definedName>
    <definedName name="_xlnm.Print_Area" localSheetId="0">'Norm Açıklama'!$A$1:$A$29</definedName>
  </definedNames>
  <calcPr fullCalcOnLoad="1"/>
</workbook>
</file>

<file path=xl/sharedStrings.xml><?xml version="1.0" encoding="utf-8"?>
<sst xmlns="http://schemas.openxmlformats.org/spreadsheetml/2006/main" count="168" uniqueCount="146">
  <si>
    <t>DERSLER</t>
  </si>
  <si>
    <t>SINIFLAR</t>
  </si>
  <si>
    <t>SEÇMELİ DERSLER</t>
  </si>
  <si>
    <t>TOPLAM DERS</t>
  </si>
  <si>
    <t>Ş.S</t>
  </si>
  <si>
    <t>DERS YÜKÜ</t>
  </si>
  <si>
    <t>SEÇİLEBİLECEK DERS SAATİ SAYISI</t>
  </si>
  <si>
    <t xml:space="preserve">Genel Bilgi ve Meslek Dersleri Öğretmeni Norm Kadrosu </t>
  </si>
  <si>
    <t xml:space="preserve">Rehber öğretmen norm kadrosu </t>
  </si>
  <si>
    <t>Okul rehberlik servisleri için;</t>
  </si>
  <si>
    <t xml:space="preserve">BU ÇİZELGE NORM KADRO YÖNETMELİĞİNE GÖRE HAZIRLANMIŞ OLUP TAMAMEN FİKİR VERMEK AMAÇLIDIR. </t>
  </si>
  <si>
    <t>Norm Kadro Sayısı</t>
  </si>
  <si>
    <t>1 Norm</t>
  </si>
  <si>
    <t>2 Norm</t>
  </si>
  <si>
    <t xml:space="preserve">MAVİ RENKLİ SÜTUNLAR OKULLARIN ŞUBE DURUMLARINA GÖRE DEĞİŞİKLİK GÖSTERİR. </t>
  </si>
  <si>
    <t xml:space="preserve">YEŞİL RENKLİ SÜTUNLAR FORMÜL İHTİVA EDER VERİLER OTOMATİK GELİR. </t>
  </si>
  <si>
    <t>Hazırlayan:Aydın DERİN</t>
  </si>
  <si>
    <t>NORMAL LİSE NORM KADRO HESAPLAMA ÇİZELGESİ</t>
  </si>
  <si>
    <t>ORTAK DERSLER</t>
  </si>
  <si>
    <t>ORTAK DERS TOPLAMI</t>
  </si>
  <si>
    <t>DİL VE ANLATIM</t>
  </si>
  <si>
    <t>TÜRK EDEBİYATI</t>
  </si>
  <si>
    <t>DİN KÜLTÜRÜ VE AHLAK BİLGİSİ</t>
  </si>
  <si>
    <t>TARİH</t>
  </si>
  <si>
    <t>COĞRAFYA</t>
  </si>
  <si>
    <t>MATEMATİK</t>
  </si>
  <si>
    <t>FİZİK</t>
  </si>
  <si>
    <t>KİMYA</t>
  </si>
  <si>
    <t>BİYOLOJİ</t>
  </si>
  <si>
    <t>SAĞLIK BİLGİSİ</t>
  </si>
  <si>
    <t>FELSEFE</t>
  </si>
  <si>
    <t>BİRİNCİ YABANCI DİL</t>
  </si>
  <si>
    <t>İKİNCİ YABANCI DİL</t>
  </si>
  <si>
    <t>BEDEN EĞİTİMİ</t>
  </si>
  <si>
    <t>GÖRSEL SANATLAR</t>
  </si>
  <si>
    <t>MÜZİK</t>
  </si>
  <si>
    <t>TRAFİK VE İLKYARDIM</t>
  </si>
  <si>
    <t>SEÇMELİ DİL ANLATIM (2)</t>
  </si>
  <si>
    <t>SEÇMELİ TÜRK EDEBİYATI (2)</t>
  </si>
  <si>
    <t>DİKSİYON VE HİTABET (1)</t>
  </si>
  <si>
    <t>OSMANLI TÜRKÇESİ (3)</t>
  </si>
  <si>
    <t>MATEMATİK VE FEN BİLİMLERİ</t>
  </si>
  <si>
    <t>TEMEL MATEMATİK (2)</t>
  </si>
  <si>
    <t>İLERİ MATEMATİK (2)</t>
  </si>
  <si>
    <t>İLERİ FİZİK (2)</t>
  </si>
  <si>
    <t>İLERİ KİMYA (2)</t>
  </si>
  <si>
    <t>İLERİ BİYOLOJİ (2)</t>
  </si>
  <si>
    <t>SOSYAL BİLİMLER</t>
  </si>
  <si>
    <t>SEÇMELİ TARİH (1)</t>
  </si>
  <si>
    <t>ÇAĞDAŞ TÜRK VE DÜNYA TARİHİ (1)</t>
  </si>
  <si>
    <t>SEÇMELİ COĞRAFYA (2)</t>
  </si>
  <si>
    <t>PSİKOLOJİ (1)</t>
  </si>
  <si>
    <t>SOSYOLOJİ (1)</t>
  </si>
  <si>
    <t>MANTIK (1)</t>
  </si>
  <si>
    <t>SEÇMELİ FELSEFE (1)</t>
  </si>
  <si>
    <t>DEMOKRASİ VE İNSAN HAKLARI (1)</t>
  </si>
  <si>
    <t>İŞLETME (1)</t>
  </si>
  <si>
    <t>EKONOMİ (1)</t>
  </si>
  <si>
    <t>GİRİŞİMCİLİK (1)</t>
  </si>
  <si>
    <t>YÖNETİM BİLİMİ (1)</t>
  </si>
  <si>
    <t>ULUSLARARASI İLİŞKİLER (1)</t>
  </si>
  <si>
    <t>DİN, AHLAK VE DEĞERLER</t>
  </si>
  <si>
    <t>KUR'AN-I KERİM (4)</t>
  </si>
  <si>
    <t>HZ. MUHAMMED'İN HAYATI (4)</t>
  </si>
  <si>
    <t>TEMEL DİNİ BİLGİLER (2)</t>
  </si>
  <si>
    <t>YABANCI DİLLER VE EDEBİYATI</t>
  </si>
  <si>
    <t>SPOR VE SOSYAL ETKİNLİK</t>
  </si>
  <si>
    <t>GÜZEL SANATLAR</t>
  </si>
  <si>
    <t>BİLİŞİM</t>
  </si>
  <si>
    <t>SEÇMELİ BEDEN EĞİTİMİ (4)</t>
  </si>
  <si>
    <t>SEÇMELİ GÖRSEL SANATLAR (4)</t>
  </si>
  <si>
    <t>SEÇMELİ MÜZİK (4)</t>
  </si>
  <si>
    <t>SANAT TARİHİ (1)</t>
  </si>
  <si>
    <t>DRAMA (1)</t>
  </si>
  <si>
    <t>Not         :</t>
  </si>
  <si>
    <t>GÖRSEL SANATLAR ve MÜZİK AYRI DERS GİBİ HESAPLANMIŞTIR.</t>
  </si>
  <si>
    <t>REHBERLİK VE YÖNELENDİRME</t>
  </si>
  <si>
    <t>BRANŞLAR</t>
  </si>
  <si>
    <t>TÜRK DİLİ VE EDEBİYATI</t>
  </si>
  <si>
    <t>ALMANCA</t>
  </si>
  <si>
    <t>BİLİŞİM TEKNOLOJİLERİ</t>
  </si>
  <si>
    <t>İNGİLİZCE</t>
  </si>
  <si>
    <t>KİMYA/KİMYA TEKNOLOJİSİ</t>
  </si>
  <si>
    <t>NORM</t>
  </si>
  <si>
    <t>TOPLAM</t>
  </si>
  <si>
    <t>b) İlkokullarda öğrenci sayısı 300, ortaokul ve imam hatip ortaokullarında öğrenci sayısı 150 ve daha fazla olanların her birine 1,</t>
  </si>
  <si>
    <t>c) Ortaöğretim kurumlarından öğrenci sayısı 150 ve daha fazla olanların her birine 1,</t>
  </si>
  <si>
    <t>ç) Yatılı veya pansiyonlu eğitim kurumlarının öğrenci sayılarına bakılmaksızın her birine 1,</t>
  </si>
  <si>
    <t>e) Meslekî eğitim merkezlerinden çırak ve kursiyer sayısı 200 ve daha fazla olanların her birine 1, rehberlik alan öğretmeni norm kadrosu verilir.</t>
  </si>
  <si>
    <t>a)Özel eğitim kurumlarında (aynı bina veya bahçede farklı kademelerde eğitim veren özel eğitim okulları dâhil) toplam öğrenci sayısı 25 ve daha fazlası için 1,</t>
  </si>
  <si>
    <r>
      <t xml:space="preserve">MADDE 21- 1) </t>
    </r>
    <r>
      <rPr>
        <sz val="10"/>
        <color indexed="8"/>
        <rFont val="Times New Roman"/>
        <family val="1"/>
      </rPr>
      <t>Rehberlik ve araştırma merkezlerine, görev alanlarına giren il veya ilçenin nüfusu 100.000’e kadar olan yerlerde 4, sonra gelen her 50.000 nüfus için 1 rehberlik alan öğretmeni norm kadrosu verilir. Bu şekilde yapılacak hesaplama sonunda artan nüfusun en az 25.000 olması hâlinde ilave olarak bir rehberlik alan öğretmeni norm kadrosu daha verilir.</t>
    </r>
  </si>
  <si>
    <r>
      <t xml:space="preserve">3) </t>
    </r>
    <r>
      <rPr>
        <sz val="10"/>
        <color indexed="8"/>
        <rFont val="Times New Roman"/>
        <family val="1"/>
      </rPr>
      <t>Her derece ve türdeki eğitim kurumlarına, öğrenci sayısının 500 ve 500’ün katlarına ulaşması hâlinde her defasında ilave olarak 1 rehberlik alan öğretmeni norm kadrosu daha verilir.</t>
    </r>
  </si>
  <si>
    <r>
      <t xml:space="preserve">4) </t>
    </r>
    <r>
      <rPr>
        <sz val="10"/>
        <color indexed="8"/>
        <rFont val="Times New Roman"/>
        <family val="1"/>
      </rPr>
      <t>Bir yerleşim merkezindeki her eğitim kurumunda en az 1 rehber öğretmen norm kadrosu doldurulmadan ikinci ve müteakip norm kadrolara öğretmen atanamaz.</t>
    </r>
  </si>
  <si>
    <t>d)İlçe merkezindeki ilköğretim ve ortaöğretim kurumlarında öğrenci sayısının yetersiz olması nedeniyle norm kadro verilememesi hâlinde öğrenci sayısı en fazla olan eğitim kurumuna 1,</t>
  </si>
  <si>
    <t>3 Norm --42+15 Saat</t>
  </si>
  <si>
    <t>4 Norm --63+15 Saat</t>
  </si>
  <si>
    <t>5 Norm --84+15 Saat</t>
  </si>
  <si>
    <t>6 Norm --105+15 Saat</t>
  </si>
  <si>
    <t>7 Norm --116+15 Saat</t>
  </si>
  <si>
    <t>8 Norm --137+15 Saat</t>
  </si>
  <si>
    <t>9 Norm --158+15 Saat</t>
  </si>
  <si>
    <t>10 Norm --179+15 Saat</t>
  </si>
  <si>
    <t>11 Norm --210+15 Saat</t>
  </si>
  <si>
    <t>ASTRONOMİ VE UZAY BİLİMLERİ (1)(1 veya 2 Saat Seçilebilir)</t>
  </si>
  <si>
    <t>BİLGİ KURAMI (1)(1 veya 2 Saat Seçilebilir)</t>
  </si>
  <si>
    <t>ALMAN EDEBİYATI (1)(1 veya 2 Saat Seçilebilir)</t>
  </si>
  <si>
    <t>İNGİLİZ EDEBİYATI (1)(1 veya 2 Saat Seçilebilir)</t>
  </si>
  <si>
    <t>FRANSIZ EDEBİYATI (1)(1 veya 2 Saat Seçilebilir)</t>
  </si>
  <si>
    <t>SOSYAL ETKİNLİK (1)(1 veya 2 Saat Seçilebilir)</t>
  </si>
  <si>
    <t>BİLGİ İLETİŞİM TEKNOLOJİSİ (1)(1 veya 2 Saat Seçilebilir)</t>
  </si>
  <si>
    <t>PROJE HAZIRLAMA (1)(1 veya 2 Saat Seçilebilir)</t>
  </si>
  <si>
    <t>SEÇMELİ BİRİNCİ YABANCI DİL (2)(2 veya 8 Saat Seçilebilir)</t>
  </si>
  <si>
    <t>SEÇMELİ İKİNCİ YABANCI DİL (2)(2 veya 4 Saat Seçilebilir)</t>
  </si>
  <si>
    <t xml:space="preserve">Atölye ve laboratuvar öğretmeni </t>
  </si>
  <si>
    <t>a) 15-41’e kadar 1,</t>
  </si>
  <si>
    <t>b) 41-81’e kadar 2,</t>
  </si>
  <si>
    <t>c) 81-121’e kadar 3,</t>
  </si>
  <si>
    <t>ç) 121-161’e kadar 4,</t>
  </si>
  <si>
    <t>d) 161-201’e kadar 5,</t>
  </si>
  <si>
    <t>e) Toplam ders yükünün 201’den fazla olması halinde her 40 saat ders yükü için ilave 1,</t>
  </si>
  <si>
    <t>atölye ve laboratuvar öğretmeni norm kadrosu verilir.</t>
  </si>
  <si>
    <t>MADDE 19- 1) Örgün ve yaygın eğitim kurumlarında okutulan atölye ve laboratuvar dersleri ile işletmelerde meslek eğitimi dersi dâhil toplam ders yükü;</t>
  </si>
  <si>
    <t>2) Birinci fıkraya göre yapılan hesaplama sonrasında artan ders yükünün en az 20 saat olması hâlinde ilave olarak 1 atölye ve laboratuvar öğretmeni norm kadrosu daha verilir.</t>
  </si>
  <si>
    <t>3) Özel eğitim kurumları hariç olmak üzere, aynı yerleşim merkezinde bulunan eğitim kurumlarının atölye ve laboratuvar öğretmenleri bakımından alanlar itibarıyla öğretmen norm kadrolarının belirlenmesinde, o yerleşim merkezindeki (birden fazla eğitim bölgesi oluşturulmuşsa her bir eğitim bölgesindeki) eğitim kurumlarının aynı alanlardaki haftalık ders yükü toplamı dikkate alınır. Belirlenen norm kadroların eğitim kurumları itibarıyla dağıtımı, toplama dâhil edilen her bir eğitim kurumuna o alandaki ders yükü en fazla olandan başlanarak her 40 saate bir atölye ve laboratuvar öğretmeni norm kadrosu verilecek şekilde yapılır. Bu şekilde yapılacak dağıtımda artan norm kadro, bakiye ders yükü 15 saatten az olmamak şartıyla ders yükü en fazla olan ve o alanda norm kadro verilmemiş olan eğitim kurumuna verilir. Eğitim bölgesinde bulunan eğitim kurumlarının her birine o alanda norm kadro verilmiş olması durumunda, o alanın artan ders yükü için ayrıca norm kadro verilmez.</t>
  </si>
  <si>
    <t>1 Norm (15-41'e kadar)</t>
  </si>
  <si>
    <t>2 Norm (41-81'e kadar)</t>
  </si>
  <si>
    <t>3 Norm (81-121'e kadar)</t>
  </si>
  <si>
    <t>4 Norm (121-161'e kadar)</t>
  </si>
  <si>
    <t>5 Norm (161-201'e kadar)</t>
  </si>
  <si>
    <t>6 Norm (201-241'e kadar)</t>
  </si>
  <si>
    <t>7 Norm (241-281'e kadar)</t>
  </si>
  <si>
    <t>8 Norm (281-321'e kadar)</t>
  </si>
  <si>
    <t>9 Norm (321-361'e kadar)</t>
  </si>
  <si>
    <t>10 Norm (401-441'e kadar)</t>
  </si>
  <si>
    <t>11 Norm (441-481'e kadar)</t>
  </si>
  <si>
    <t>a) 6-31 saate kadar 1,</t>
  </si>
  <si>
    <t>b) 31-42 saate kadar 2,</t>
  </si>
  <si>
    <t>c) 42’den fazla olması hâlinde her 21 saat için 1,</t>
  </si>
  <si>
    <t>genel bilgi ve meslek dersleri öğretmeni norm kadrosu verilir. Bu şekildeki hesaplama sonrasında artan ders yükünün en az 15 saat olması halinde ilave olarak 1 genel bilgi ve meslek dersleri öğretmeni norm kadrosu daha verilir.</t>
  </si>
  <si>
    <r>
      <t>MADDE 18</t>
    </r>
    <r>
      <rPr>
        <sz val="10"/>
        <color indexed="8"/>
        <rFont val="Times New Roman"/>
        <family val="1"/>
      </rPr>
      <t xml:space="preserve">- </t>
    </r>
    <r>
      <rPr>
        <b/>
        <sz val="10"/>
        <color indexed="8"/>
        <rFont val="Times New Roman"/>
        <family val="1"/>
      </rPr>
      <t xml:space="preserve">1) </t>
    </r>
    <r>
      <rPr>
        <sz val="10"/>
        <color indexed="8"/>
        <rFont val="Times New Roman"/>
        <family val="1"/>
      </rPr>
      <t>Örgün ve yaygın eğitim kurumlarında, genel bilgi ve meslek dersleri toplam ders yükü;</t>
    </r>
  </si>
  <si>
    <r>
      <t xml:space="preserve">2) </t>
    </r>
    <r>
      <rPr>
        <sz val="10"/>
        <color indexed="8"/>
        <rFont val="Times New Roman"/>
        <family val="1"/>
      </rPr>
      <t>Fen liseleri, sosyal bilimler liseleri, yatılı bölge ortaokulları ve özel eğitim kurumları hariç olmak üzere, aynı yerleşim merkezinde bulunan eğitim kurumlarının genel bilgi ve meslek dersleri öğretmenleri bakımından alanlar itibarıyla öğretmen norm kadrolarının belirlenmesinde, o yerleşim merkezindeki (birden fazla eğitim bölgesi oluşturulmuşsa her bir eğitim bölgesindeki) eğitim kurumlarının aynı alanlardaki haftalık ders yükü toplamı dikkate alınır. Belirlenen norm kadroların eğitim kurumları itibarıyla dağıtımı, toplama dâhil edilen her bir eğitim kurumuna o alandaki ders yükü en fazla olandan başlanarak her 21 saate bir genel bilgi ve meslek dersleri öğretmeni norm kadrosu verilecek şekilde yapılır. Bu şekilde yapılacak dağıtımda artan norm kadro, bakiye ders yükü 6 saatten az olmamak şartıyla ders yükü en fazla olan ve o alanda norm kadro verilmemiş olan eğitim kurumuna verilir. Eğitim bölgesinde bulunan eğitim kurumlarının her birine o alanda norm kadro verilmiş olması durumunda, o alanın artan ders yükü için ayrıca norm kadro verilmez.</t>
    </r>
  </si>
  <si>
    <t>KAYIT YAPARKEN FARKLI KAYDEDEREK ORİJİNALİNİ DEĞİŞTİRMEYİNİZ</t>
  </si>
  <si>
    <t>SEÇİLMEYEN DERSLERE 0(SIFIR) KOYUNUZ</t>
  </si>
  <si>
    <t>SEÇMELİ DERSLERDE 1 VEYA 2, 2 VEYA 4,2 VEYA 8 DERS SAATİ SEÇİMLERİNDE ALT SINIRDAN HESAPLANMIŞTIR. DEĞİŞTİREBİLİRSİNİZ.</t>
  </si>
  <si>
    <t>T.C.İNKILAP TARİHİ VE ATATÜRKÇÜLÜK</t>
  </si>
  <si>
    <t xml:space="preserve">2016-2017 ÖĞRETİM YILI </t>
  </si>
</sst>
</file>

<file path=xl/styles.xml><?xml version="1.0" encoding="utf-8"?>
<styleSheet xmlns="http://schemas.openxmlformats.org/spreadsheetml/2006/main">
  <numFmts count="2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quot;Evet&quot;;&quot;Evet&quot;;&quot;Hayır&quot;"/>
    <numFmt numFmtId="181" formatCode="&quot;Doğru&quot;;&quot;Doğru&quot;;&quot;Yanlış&quot;"/>
    <numFmt numFmtId="182" formatCode="&quot;Açık&quot;;&quot;Açık&quot;;&quot;Kapalı&quot;"/>
    <numFmt numFmtId="183" formatCode="[$¥€-2]\ #,##0.00_);[Red]\([$€-2]\ #,##0.00\)"/>
  </numFmts>
  <fonts count="65">
    <font>
      <sz val="11"/>
      <color theme="1"/>
      <name val="Calibri"/>
      <family val="2"/>
    </font>
    <font>
      <sz val="11"/>
      <color indexed="8"/>
      <name val="Calibri"/>
      <family val="2"/>
    </font>
    <font>
      <sz val="10"/>
      <color indexed="8"/>
      <name val="Times New Roman"/>
      <family val="1"/>
    </font>
    <font>
      <b/>
      <sz val="10"/>
      <color indexed="8"/>
      <name val="Times New Roman"/>
      <family val="1"/>
    </font>
    <font>
      <sz val="11"/>
      <color indexed="9"/>
      <name val="Calibri"/>
      <family val="2"/>
    </font>
    <font>
      <i/>
      <sz val="11"/>
      <color indexed="23"/>
      <name val="Calibri"/>
      <family val="2"/>
    </font>
    <font>
      <b/>
      <sz val="18"/>
      <color indexed="54"/>
      <name val="Calibri Light"/>
      <family val="2"/>
    </font>
    <font>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9.5"/>
      <color indexed="9"/>
      <name val="Courier New"/>
      <family val="3"/>
    </font>
    <font>
      <sz val="9.5"/>
      <color indexed="8"/>
      <name val="Courier New"/>
      <family val="3"/>
    </font>
    <font>
      <sz val="12"/>
      <color indexed="8"/>
      <name val="Calibri"/>
      <family val="2"/>
    </font>
    <font>
      <sz val="12"/>
      <color indexed="9"/>
      <name val="Calibri"/>
      <family val="2"/>
    </font>
    <font>
      <sz val="12"/>
      <color indexed="9"/>
      <name val="Courier New"/>
      <family val="3"/>
    </font>
    <font>
      <sz val="12"/>
      <color indexed="8"/>
      <name val="Courier New"/>
      <family val="3"/>
    </font>
    <font>
      <sz val="12"/>
      <color indexed="8"/>
      <name val="Times New Roman"/>
      <family val="1"/>
    </font>
    <font>
      <b/>
      <sz val="8"/>
      <color indexed="8"/>
      <name val="Verdana"/>
      <family val="2"/>
    </font>
    <font>
      <sz val="11"/>
      <color indexed="8"/>
      <name val="Times New Roman"/>
      <family val="1"/>
    </font>
    <font>
      <b/>
      <sz val="10"/>
      <color indexed="8"/>
      <name val="Verdana"/>
      <family val="2"/>
    </font>
    <font>
      <b/>
      <sz val="12"/>
      <color indexed="8"/>
      <name val="Times New Roman"/>
      <family val="1"/>
    </font>
    <font>
      <b/>
      <sz val="11"/>
      <color indexed="10"/>
      <name val="Calibri"/>
      <family val="2"/>
    </font>
    <font>
      <b/>
      <sz val="8"/>
      <color indexed="10"/>
      <name val="Verdana"/>
      <family val="2"/>
    </font>
    <font>
      <sz val="11"/>
      <color theme="0"/>
      <name val="Calibri"/>
      <family val="2"/>
    </font>
    <font>
      <i/>
      <sz val="11"/>
      <color rgb="FF7F7F7F"/>
      <name val="Calibri"/>
      <family val="2"/>
    </font>
    <font>
      <b/>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9.5"/>
      <color theme="0"/>
      <name val="Courier New"/>
      <family val="3"/>
    </font>
    <font>
      <sz val="9.5"/>
      <color theme="1"/>
      <name val="Courier New"/>
      <family val="3"/>
    </font>
    <font>
      <sz val="12"/>
      <color theme="1"/>
      <name val="Calibri"/>
      <family val="2"/>
    </font>
    <font>
      <sz val="12"/>
      <color theme="0"/>
      <name val="Calibri"/>
      <family val="2"/>
    </font>
    <font>
      <sz val="12"/>
      <color theme="0"/>
      <name val="Courier New"/>
      <family val="3"/>
    </font>
    <font>
      <sz val="12"/>
      <color theme="1"/>
      <name val="Courier New"/>
      <family val="3"/>
    </font>
    <font>
      <sz val="12"/>
      <color rgb="FF000000"/>
      <name val="Courier New"/>
      <family val="3"/>
    </font>
    <font>
      <sz val="12"/>
      <color theme="1"/>
      <name val="Times New Roman"/>
      <family val="1"/>
    </font>
    <font>
      <b/>
      <sz val="8"/>
      <color rgb="FF000000"/>
      <name val="Verdana"/>
      <family val="2"/>
    </font>
    <font>
      <sz val="11"/>
      <color theme="1"/>
      <name val="Times New Roman"/>
      <family val="1"/>
    </font>
    <font>
      <b/>
      <sz val="10"/>
      <color rgb="FF000000"/>
      <name val="Times New Roman"/>
      <family val="1"/>
    </font>
    <font>
      <b/>
      <sz val="10"/>
      <color rgb="FF000000"/>
      <name val="Verdana"/>
      <family val="2"/>
    </font>
    <font>
      <sz val="10"/>
      <color rgb="FF000000"/>
      <name val="Times New Roman"/>
      <family val="1"/>
    </font>
    <font>
      <b/>
      <sz val="11"/>
      <color rgb="FFFF0000"/>
      <name val="Calibri"/>
      <family val="2"/>
    </font>
    <font>
      <b/>
      <sz val="12"/>
      <color theme="1"/>
      <name val="Times New Roman"/>
      <family val="1"/>
    </font>
    <font>
      <b/>
      <sz val="8"/>
      <color rgb="FFFF0000"/>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4" tint="-0.24997000396251678"/>
        <bgColor indexed="64"/>
      </patternFill>
    </fill>
    <fill>
      <patternFill patternType="solid">
        <fgColor rgb="FFFF0000"/>
        <bgColor indexed="64"/>
      </patternFill>
    </fill>
  </fills>
  <borders count="4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top style="medium"/>
      <bottom/>
    </border>
    <border>
      <left style="medium"/>
      <right/>
      <top/>
      <bottom/>
    </border>
    <border>
      <left style="medium"/>
      <right style="medium"/>
      <top style="medium"/>
      <bottom/>
    </border>
    <border>
      <left style="medium"/>
      <right style="medium"/>
      <top/>
      <bottom/>
    </border>
    <border>
      <left style="medium"/>
      <right/>
      <top style="medium"/>
      <bottom style="medium"/>
    </border>
    <border>
      <left style="medium"/>
      <right style="medium"/>
      <top style="medium"/>
      <bottom style="medium"/>
    </border>
    <border>
      <left style="thin"/>
      <right style="thin"/>
      <top style="thin"/>
      <bottom style="thin"/>
    </border>
    <border>
      <left style="thin"/>
      <right style="thin"/>
      <top/>
      <bottom/>
    </border>
    <border>
      <left style="thin"/>
      <right style="medium"/>
      <top style="medium"/>
      <bottom style="thin"/>
    </border>
    <border>
      <left style="thin"/>
      <right>
        <color indexed="63"/>
      </right>
      <top style="medium"/>
      <bottom style="thin"/>
    </border>
    <border>
      <left style="thin"/>
      <right>
        <color indexed="63"/>
      </right>
      <top style="thin"/>
      <bottom style="thin"/>
    </border>
    <border>
      <left style="thin">
        <color rgb="FF000000"/>
      </left>
      <right style="thin">
        <color rgb="FF000000"/>
      </right>
      <top style="thin">
        <color rgb="FF000000"/>
      </top>
      <bottom style="thin">
        <color rgb="FF000000"/>
      </bottom>
    </border>
    <border>
      <left style="medium"/>
      <right style="medium"/>
      <top/>
      <bottom style="medium"/>
    </border>
    <border>
      <left/>
      <right/>
      <top style="medium"/>
      <bottom/>
    </border>
    <border>
      <left style="medium"/>
      <right style="medium"/>
      <top style="thin"/>
      <bottom style="thin"/>
    </border>
    <border>
      <left>
        <color indexed="63"/>
      </left>
      <right>
        <color indexed="63"/>
      </right>
      <top style="thin"/>
      <bottom style="thin"/>
    </border>
    <border>
      <left style="medium"/>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medium"/>
    </border>
    <border>
      <left style="thin"/>
      <right>
        <color indexed="63"/>
      </right>
      <top>
        <color indexed="63"/>
      </top>
      <bottom style="thin"/>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right style="medium"/>
      <top style="medium"/>
      <bottom style="medium"/>
    </border>
    <border>
      <left/>
      <right style="medium"/>
      <top/>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right style="medium"/>
      <top>
        <color indexed="63"/>
      </top>
      <bottom style="medium"/>
    </border>
    <border>
      <left style="medium"/>
      <right/>
      <top/>
      <bottom style="medium"/>
    </border>
    <border>
      <left/>
      <right/>
      <top style="medium"/>
      <bottom style="medium"/>
    </border>
    <border>
      <left/>
      <right style="medium"/>
      <top style="medium"/>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177" fontId="0" fillId="0" borderId="0" applyFont="0" applyFill="0" applyBorder="0" applyAlignment="0" applyProtection="0"/>
    <xf numFmtId="0" fontId="40" fillId="20" borderId="5" applyNumberFormat="0" applyAlignment="0" applyProtection="0"/>
    <xf numFmtId="0" fontId="41" fillId="21" borderId="6" applyNumberFormat="0" applyAlignment="0" applyProtection="0"/>
    <xf numFmtId="0" fontId="42" fillId="20" borderId="6" applyNumberFormat="0" applyAlignment="0" applyProtection="0"/>
    <xf numFmtId="0" fontId="43" fillId="22" borderId="7" applyNumberFormat="0" applyAlignment="0" applyProtection="0"/>
    <xf numFmtId="0" fontId="44" fillId="23" borderId="0" applyNumberFormat="0" applyBorder="0" applyAlignment="0" applyProtection="0"/>
    <xf numFmtId="0" fontId="45" fillId="24" borderId="0" applyNumberFormat="0" applyBorder="0" applyAlignment="0" applyProtection="0"/>
    <xf numFmtId="0" fontId="0" fillId="25" borderId="8" applyNumberFormat="0" applyFont="0" applyAlignment="0" applyProtection="0"/>
    <xf numFmtId="0" fontId="46"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9" fontId="0" fillId="0" borderId="0" applyFont="0" applyFill="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9" fontId="0" fillId="0" borderId="0" applyFont="0" applyFill="0" applyBorder="0" applyAlignment="0" applyProtection="0"/>
  </cellStyleXfs>
  <cellXfs count="131">
    <xf numFmtId="0" fontId="0" fillId="0" borderId="0" xfId="0" applyFont="1" applyAlignment="1">
      <alignment/>
    </xf>
    <xf numFmtId="0" fontId="0" fillId="0" borderId="0" xfId="0" applyFill="1" applyAlignment="1">
      <alignment/>
    </xf>
    <xf numFmtId="0" fontId="33" fillId="0" borderId="0" xfId="0" applyFont="1" applyFill="1" applyAlignment="1">
      <alignment/>
    </xf>
    <xf numFmtId="0" fontId="49" fillId="0" borderId="0" xfId="0" applyFont="1" applyFill="1" applyBorder="1" applyAlignment="1">
      <alignment vertical="center" wrapText="1"/>
    </xf>
    <xf numFmtId="0" fontId="50" fillId="0" borderId="10" xfId="0" applyFont="1" applyFill="1" applyBorder="1" applyAlignment="1">
      <alignment horizontal="justify" vertical="center" wrapText="1"/>
    </xf>
    <xf numFmtId="0" fontId="50" fillId="0" borderId="10" xfId="0" applyFont="1" applyFill="1" applyBorder="1" applyAlignment="1">
      <alignment horizontal="left" vertical="center" wrapText="1"/>
    </xf>
    <xf numFmtId="0" fontId="50" fillId="0" borderId="11" xfId="0" applyFont="1" applyFill="1" applyBorder="1" applyAlignment="1">
      <alignment horizontal="left" vertical="center" wrapText="1"/>
    </xf>
    <xf numFmtId="0" fontId="50" fillId="0" borderId="11" xfId="0" applyFont="1" applyFill="1" applyBorder="1" applyAlignment="1">
      <alignment horizontal="justify" vertical="center" wrapText="1"/>
    </xf>
    <xf numFmtId="0" fontId="51" fillId="0" borderId="0" xfId="0" applyFont="1" applyFill="1" applyAlignment="1">
      <alignment/>
    </xf>
    <xf numFmtId="0" fontId="52" fillId="0" borderId="0" xfId="0" applyFont="1" applyFill="1" applyAlignment="1">
      <alignment/>
    </xf>
    <xf numFmtId="0" fontId="53" fillId="0" borderId="0" xfId="0" applyFont="1" applyFill="1" applyBorder="1" applyAlignment="1">
      <alignment vertical="center" wrapText="1"/>
    </xf>
    <xf numFmtId="0" fontId="50" fillId="0" borderId="10"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54" fillId="0" borderId="12" xfId="0" applyFont="1" applyFill="1" applyBorder="1" applyAlignment="1">
      <alignment horizontal="center" vertical="center" wrapText="1"/>
    </xf>
    <xf numFmtId="0" fontId="55" fillId="0" borderId="12"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54" fillId="0" borderId="11" xfId="0" applyFont="1" applyFill="1" applyBorder="1" applyAlignment="1">
      <alignment horizontal="center" vertical="center" wrapText="1"/>
    </xf>
    <xf numFmtId="0" fontId="54" fillId="0" borderId="13" xfId="0"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56" fillId="0" borderId="10" xfId="0" applyFont="1" applyFill="1" applyBorder="1" applyAlignment="1">
      <alignment horizontal="center" vertical="center" wrapText="1"/>
    </xf>
    <xf numFmtId="0" fontId="56" fillId="0" borderId="14" xfId="0" applyFont="1" applyFill="1" applyBorder="1" applyAlignment="1">
      <alignment horizontal="center" vertical="center" wrapText="1"/>
    </xf>
    <xf numFmtId="0" fontId="56" fillId="0" borderId="15" xfId="0" applyFont="1" applyFill="1" applyBorder="1" applyAlignment="1">
      <alignment horizontal="center" vertical="center" wrapText="1"/>
    </xf>
    <xf numFmtId="0" fontId="56" fillId="0" borderId="11" xfId="0" applyFont="1" applyFill="1" applyBorder="1" applyAlignment="1">
      <alignment horizontal="center" vertical="center" wrapText="1"/>
    </xf>
    <xf numFmtId="0" fontId="56" fillId="33" borderId="11"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56" fillId="0" borderId="13" xfId="0" applyFont="1" applyFill="1" applyBorder="1" applyAlignment="1">
      <alignment horizontal="center" vertical="center" wrapText="1"/>
    </xf>
    <xf numFmtId="0" fontId="57" fillId="14" borderId="0" xfId="0" applyFont="1" applyFill="1" applyAlignment="1">
      <alignment horizontal="justify" vertical="center"/>
    </xf>
    <xf numFmtId="0" fontId="50" fillId="0" borderId="14" xfId="0" applyFont="1" applyFill="1" applyBorder="1" applyAlignment="1">
      <alignment horizontal="center" vertical="center" wrapText="1"/>
    </xf>
    <xf numFmtId="0" fontId="54" fillId="33" borderId="11" xfId="0" applyFont="1" applyFill="1" applyBorder="1" applyAlignment="1">
      <alignment horizontal="center" vertical="center" wrapText="1"/>
    </xf>
    <xf numFmtId="0" fontId="50" fillId="33" borderId="14" xfId="0" applyFont="1" applyFill="1" applyBorder="1" applyAlignment="1">
      <alignment horizontal="center" vertical="center" wrapText="1"/>
    </xf>
    <xf numFmtId="0" fontId="0" fillId="34" borderId="16" xfId="0" applyFill="1" applyBorder="1" applyAlignment="1">
      <alignment horizontal="center"/>
    </xf>
    <xf numFmtId="0" fontId="54" fillId="19" borderId="17" xfId="0" applyFont="1" applyFill="1" applyBorder="1" applyAlignment="1">
      <alignment horizontal="center" vertical="center" wrapText="1"/>
    </xf>
    <xf numFmtId="0" fontId="51" fillId="19" borderId="18" xfId="0" applyFont="1" applyFill="1" applyBorder="1" applyAlignment="1">
      <alignment horizontal="center"/>
    </xf>
    <xf numFmtId="0" fontId="0" fillId="19" borderId="16" xfId="0" applyFill="1" applyBorder="1" applyAlignment="1">
      <alignment horizontal="center"/>
    </xf>
    <xf numFmtId="0" fontId="56" fillId="19" borderId="19" xfId="0" applyFont="1" applyFill="1" applyBorder="1" applyAlignment="1">
      <alignment horizontal="center"/>
    </xf>
    <xf numFmtId="0" fontId="56" fillId="19" borderId="20" xfId="0" applyFont="1" applyFill="1" applyBorder="1" applyAlignment="1">
      <alignment horizontal="center"/>
    </xf>
    <xf numFmtId="0" fontId="0" fillId="0" borderId="0" xfId="0" applyAlignment="1">
      <alignment horizontal="right"/>
    </xf>
    <xf numFmtId="0" fontId="58" fillId="0" borderId="21" xfId="0" applyFont="1" applyBorder="1" applyAlignment="1">
      <alignment vertical="top" wrapText="1"/>
    </xf>
    <xf numFmtId="0" fontId="50" fillId="0" borderId="12" xfId="0" applyFont="1" applyFill="1" applyBorder="1" applyAlignment="1">
      <alignment horizontal="left" vertical="center" wrapText="1"/>
    </xf>
    <xf numFmtId="0" fontId="50" fillId="0" borderId="12" xfId="0" applyFont="1" applyFill="1" applyBorder="1" applyAlignment="1">
      <alignment horizontal="center" vertical="center" wrapText="1"/>
    </xf>
    <xf numFmtId="0" fontId="50" fillId="0" borderId="22" xfId="0"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4" fillId="0" borderId="23" xfId="0" applyFont="1" applyFill="1" applyBorder="1" applyAlignment="1">
      <alignment horizontal="center" vertical="center" wrapText="1"/>
    </xf>
    <xf numFmtId="0" fontId="54" fillId="33" borderId="12" xfId="0" applyFont="1" applyFill="1" applyBorder="1" applyAlignment="1">
      <alignment horizontal="center" vertical="center" wrapText="1"/>
    </xf>
    <xf numFmtId="0" fontId="50" fillId="33" borderId="24" xfId="0" applyFont="1" applyFill="1" applyBorder="1" applyAlignment="1">
      <alignment horizontal="center" vertical="center" wrapText="1"/>
    </xf>
    <xf numFmtId="0" fontId="50" fillId="0" borderId="25" xfId="0" applyFont="1" applyFill="1" applyBorder="1" applyAlignment="1">
      <alignment horizontal="center" vertical="center" wrapText="1"/>
    </xf>
    <xf numFmtId="0" fontId="51" fillId="19" borderId="12" xfId="0" applyFont="1" applyFill="1" applyBorder="1" applyAlignment="1">
      <alignment horizontal="center"/>
    </xf>
    <xf numFmtId="0" fontId="0" fillId="19" borderId="24" xfId="0" applyFill="1" applyBorder="1" applyAlignment="1">
      <alignment horizontal="center"/>
    </xf>
    <xf numFmtId="0" fontId="50" fillId="0" borderId="20" xfId="0" applyFont="1" applyFill="1" applyBorder="1" applyAlignment="1">
      <alignment horizontal="justify" vertical="center" wrapText="1"/>
    </xf>
    <xf numFmtId="0" fontId="50" fillId="0" borderId="24"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0" fillId="0" borderId="20" xfId="0" applyFont="1" applyFill="1" applyBorder="1" applyAlignment="1">
      <alignment horizontal="left" vertical="center" wrapText="1"/>
    </xf>
    <xf numFmtId="0" fontId="50" fillId="0" borderId="26" xfId="0" applyFont="1" applyFill="1" applyBorder="1" applyAlignment="1">
      <alignment horizontal="center" vertical="center" wrapText="1"/>
    </xf>
    <xf numFmtId="0" fontId="50" fillId="0" borderId="27" xfId="0" applyFont="1" applyFill="1" applyBorder="1" applyAlignment="1">
      <alignment horizontal="center" vertical="center" wrapText="1"/>
    </xf>
    <xf numFmtId="0" fontId="50" fillId="0" borderId="28" xfId="0" applyFont="1" applyFill="1" applyBorder="1" applyAlignment="1">
      <alignment horizontal="center" vertical="center" wrapText="1"/>
    </xf>
    <xf numFmtId="0" fontId="50" fillId="0" borderId="15" xfId="0" applyFont="1" applyFill="1" applyBorder="1" applyAlignment="1">
      <alignment horizontal="left" vertical="center" wrapText="1"/>
    </xf>
    <xf numFmtId="0" fontId="56" fillId="19" borderId="29" xfId="0" applyFont="1" applyFill="1" applyBorder="1" applyAlignment="1">
      <alignment horizontal="center"/>
    </xf>
    <xf numFmtId="0" fontId="56" fillId="19" borderId="30" xfId="0" applyFont="1" applyFill="1" applyBorder="1" applyAlignment="1">
      <alignment horizontal="center"/>
    </xf>
    <xf numFmtId="0" fontId="56" fillId="19" borderId="16" xfId="0" applyFont="1" applyFill="1" applyBorder="1" applyAlignment="1">
      <alignment horizontal="center" vertical="center" wrapText="1"/>
    </xf>
    <xf numFmtId="0" fontId="59" fillId="0" borderId="0" xfId="0" applyFont="1" applyAlignment="1">
      <alignment vertical="center" wrapText="1"/>
    </xf>
    <xf numFmtId="0" fontId="60" fillId="0" borderId="0" xfId="0" applyFont="1" applyAlignment="1">
      <alignment horizontal="justify" vertical="center"/>
    </xf>
    <xf numFmtId="0" fontId="61" fillId="0" borderId="0" xfId="0" applyFont="1" applyAlignment="1">
      <alignment vertical="center" wrapText="1"/>
    </xf>
    <xf numFmtId="49" fontId="56" fillId="19" borderId="19" xfId="0" applyNumberFormat="1" applyFont="1" applyFill="1" applyBorder="1" applyAlignment="1">
      <alignment horizontal="center"/>
    </xf>
    <xf numFmtId="0" fontId="50" fillId="0" borderId="10"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56" fillId="0" borderId="10" xfId="0" applyFont="1" applyFill="1" applyBorder="1" applyAlignment="1">
      <alignment horizontal="center" vertical="center" wrapText="1"/>
    </xf>
    <xf numFmtId="0" fontId="59" fillId="0" borderId="0" xfId="0" applyFont="1" applyAlignment="1">
      <alignment vertical="center"/>
    </xf>
    <xf numFmtId="0" fontId="61" fillId="0" borderId="0" xfId="0" applyFont="1" applyAlignment="1">
      <alignment vertical="center"/>
    </xf>
    <xf numFmtId="0" fontId="58" fillId="0" borderId="31" xfId="0" applyFont="1" applyBorder="1" applyAlignment="1">
      <alignment horizontal="center" vertical="top" wrapText="1"/>
    </xf>
    <xf numFmtId="0" fontId="58" fillId="0" borderId="32" xfId="0" applyFont="1" applyBorder="1" applyAlignment="1">
      <alignment horizontal="center" vertical="top" wrapText="1"/>
    </xf>
    <xf numFmtId="0" fontId="54" fillId="0" borderId="14" xfId="0" applyFont="1" applyFill="1" applyBorder="1" applyAlignment="1">
      <alignment horizontal="left" vertical="center" wrapText="1"/>
    </xf>
    <xf numFmtId="0" fontId="54" fillId="0" borderId="33" xfId="0" applyFont="1" applyFill="1" applyBorder="1" applyAlignment="1">
      <alignment horizontal="left" vertical="center" wrapText="1"/>
    </xf>
    <xf numFmtId="0" fontId="0" fillId="0" borderId="0" xfId="0" applyFill="1" applyAlignment="1">
      <alignment horizontal="center"/>
    </xf>
    <xf numFmtId="0" fontId="54" fillId="0" borderId="10" xfId="0" applyFont="1" applyFill="1" applyBorder="1" applyAlignment="1">
      <alignment horizontal="right" vertical="center" wrapText="1"/>
    </xf>
    <xf numFmtId="0" fontId="54" fillId="0" borderId="23" xfId="0" applyFont="1" applyFill="1" applyBorder="1" applyAlignment="1">
      <alignment horizontal="right" vertical="center" wrapText="1"/>
    </xf>
    <xf numFmtId="0" fontId="54" fillId="0" borderId="11" xfId="0" applyFont="1" applyFill="1" applyBorder="1" applyAlignment="1">
      <alignment horizontal="right" vertical="center" wrapText="1"/>
    </xf>
    <xf numFmtId="0" fontId="54" fillId="0" borderId="0" xfId="0" applyFont="1" applyFill="1" applyBorder="1" applyAlignment="1">
      <alignment horizontal="right" vertical="center" wrapText="1"/>
    </xf>
    <xf numFmtId="0" fontId="54" fillId="0" borderId="34" xfId="0" applyFont="1" applyFill="1" applyBorder="1" applyAlignment="1">
      <alignment horizontal="right" vertical="center" wrapText="1"/>
    </xf>
    <xf numFmtId="0" fontId="54" fillId="0" borderId="35" xfId="0" applyFont="1" applyFill="1" applyBorder="1" applyAlignment="1">
      <alignment horizontal="center" vertical="center" wrapText="1"/>
    </xf>
    <xf numFmtId="0" fontId="54" fillId="0" borderId="36" xfId="0" applyFont="1" applyFill="1" applyBorder="1" applyAlignment="1">
      <alignment horizontal="center" vertical="center" wrapText="1"/>
    </xf>
    <xf numFmtId="0" fontId="54" fillId="0" borderId="37" xfId="0" applyFont="1" applyFill="1" applyBorder="1" applyAlignment="1">
      <alignment horizontal="center" vertical="center" wrapText="1"/>
    </xf>
    <xf numFmtId="0" fontId="0" fillId="33" borderId="34" xfId="0" applyFill="1" applyBorder="1" applyAlignment="1">
      <alignment horizontal="center" vertical="center"/>
    </xf>
    <xf numFmtId="0" fontId="0" fillId="33" borderId="38" xfId="0" applyFill="1" applyBorder="1" applyAlignment="1">
      <alignment horizontal="center" vertical="center"/>
    </xf>
    <xf numFmtId="0" fontId="50" fillId="0" borderId="11" xfId="0" applyFont="1" applyFill="1" applyBorder="1" applyAlignment="1">
      <alignment horizontal="left" vertical="center" wrapText="1"/>
    </xf>
    <xf numFmtId="0" fontId="50" fillId="0" borderId="39" xfId="0" applyFont="1" applyFill="1" applyBorder="1" applyAlignment="1">
      <alignment horizontal="left" vertical="center" wrapText="1"/>
    </xf>
    <xf numFmtId="0" fontId="0" fillId="0" borderId="23" xfId="0" applyFill="1" applyBorder="1" applyAlignment="1">
      <alignment horizontal="left"/>
    </xf>
    <xf numFmtId="0" fontId="50" fillId="0" borderId="12" xfId="0" applyFont="1" applyFill="1" applyBorder="1" applyAlignment="1">
      <alignment horizontal="left" vertical="center" wrapText="1"/>
    </xf>
    <xf numFmtId="0" fontId="50" fillId="0" borderId="13" xfId="0" applyFont="1" applyFill="1" applyBorder="1" applyAlignment="1">
      <alignment horizontal="left" vertical="center" wrapText="1"/>
    </xf>
    <xf numFmtId="0" fontId="50" fillId="0" borderId="22" xfId="0" applyFont="1" applyFill="1" applyBorder="1" applyAlignment="1">
      <alignment horizontal="left" vertical="center" wrapText="1"/>
    </xf>
    <xf numFmtId="0" fontId="50" fillId="0" borderId="14" xfId="0" applyFont="1" applyFill="1" applyBorder="1" applyAlignment="1">
      <alignment horizontal="right" vertical="center" wrapText="1"/>
    </xf>
    <xf numFmtId="0" fontId="50" fillId="0" borderId="40" xfId="0" applyFont="1" applyFill="1" applyBorder="1" applyAlignment="1">
      <alignment horizontal="right" vertical="center" wrapText="1"/>
    </xf>
    <xf numFmtId="0" fontId="50" fillId="0" borderId="33" xfId="0" applyFont="1" applyFill="1" applyBorder="1" applyAlignment="1">
      <alignment horizontal="right" vertical="center" wrapText="1"/>
    </xf>
    <xf numFmtId="0" fontId="50" fillId="0" borderId="13" xfId="0" applyFont="1" applyFill="1" applyBorder="1" applyAlignment="1">
      <alignment vertical="center" textRotation="90" wrapText="1"/>
    </xf>
    <xf numFmtId="0" fontId="54" fillId="0" borderId="14" xfId="0" applyFont="1" applyFill="1" applyBorder="1" applyAlignment="1">
      <alignment horizontal="left" vertical="center" wrapText="1" indent="1"/>
    </xf>
    <xf numFmtId="0" fontId="54" fillId="0" borderId="40" xfId="0" applyFont="1" applyFill="1" applyBorder="1" applyAlignment="1">
      <alignment horizontal="left" vertical="center" wrapText="1" indent="1"/>
    </xf>
    <xf numFmtId="0" fontId="54" fillId="0" borderId="23" xfId="0" applyFont="1" applyFill="1" applyBorder="1" applyAlignment="1">
      <alignment horizontal="left" vertical="center" wrapText="1" indent="1"/>
    </xf>
    <xf numFmtId="0" fontId="54" fillId="0" borderId="12" xfId="0" applyFont="1" applyFill="1" applyBorder="1" applyAlignment="1">
      <alignment vertical="center" textRotation="90" wrapText="1"/>
    </xf>
    <xf numFmtId="0" fontId="54" fillId="0" borderId="13" xfId="0" applyFont="1" applyFill="1" applyBorder="1" applyAlignment="1">
      <alignment vertical="center" textRotation="90" wrapText="1"/>
    </xf>
    <xf numFmtId="0" fontId="54" fillId="0" borderId="22" xfId="0" applyFont="1" applyFill="1" applyBorder="1" applyAlignment="1">
      <alignment vertical="center" textRotation="90" wrapText="1"/>
    </xf>
    <xf numFmtId="0" fontId="50" fillId="0" borderId="10"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0" fillId="0" borderId="13" xfId="0" applyFont="1" applyFill="1" applyBorder="1" applyAlignment="1">
      <alignment horizontal="center" vertical="center" wrapText="1"/>
    </xf>
    <xf numFmtId="0" fontId="50" fillId="0" borderId="22"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62" fillId="0" borderId="0" xfId="0" applyFont="1" applyAlignment="1">
      <alignment horizontal="left"/>
    </xf>
    <xf numFmtId="1" fontId="63" fillId="33" borderId="12" xfId="0" applyNumberFormat="1" applyFont="1" applyFill="1" applyBorder="1" applyAlignment="1">
      <alignment horizontal="center" vertical="center"/>
    </xf>
    <xf numFmtId="1" fontId="63" fillId="33" borderId="13" xfId="0" applyNumberFormat="1" applyFont="1" applyFill="1" applyBorder="1" applyAlignment="1">
      <alignment horizontal="center" vertical="center"/>
    </xf>
    <xf numFmtId="0" fontId="64" fillId="0" borderId="0" xfId="0" applyFont="1" applyAlignment="1">
      <alignment horizontal="left" vertical="center"/>
    </xf>
    <xf numFmtId="1" fontId="63" fillId="19" borderId="12" xfId="0" applyNumberFormat="1" applyFont="1" applyFill="1" applyBorder="1" applyAlignment="1">
      <alignment horizontal="center" vertical="center"/>
    </xf>
    <xf numFmtId="1" fontId="63" fillId="19" borderId="13" xfId="0" applyNumberFormat="1" applyFont="1" applyFill="1" applyBorder="1" applyAlignment="1">
      <alignment horizontal="center" vertical="center"/>
    </xf>
    <xf numFmtId="1" fontId="63" fillId="19" borderId="22" xfId="0" applyNumberFormat="1" applyFont="1" applyFill="1" applyBorder="1" applyAlignment="1">
      <alignment horizontal="center" vertical="center"/>
    </xf>
    <xf numFmtId="0" fontId="58" fillId="0" borderId="40" xfId="0" applyFont="1" applyFill="1" applyBorder="1" applyAlignment="1">
      <alignment horizontal="left" vertical="center" shrinkToFit="1"/>
    </xf>
    <xf numFmtId="0" fontId="58" fillId="0" borderId="33" xfId="0" applyFont="1" applyFill="1" applyBorder="1" applyAlignment="1">
      <alignment horizontal="left" vertical="center" shrinkToFit="1"/>
    </xf>
    <xf numFmtId="1" fontId="63" fillId="33" borderId="22" xfId="0" applyNumberFormat="1" applyFont="1" applyFill="1" applyBorder="1" applyAlignment="1">
      <alignment horizontal="center" vertical="center"/>
    </xf>
    <xf numFmtId="0" fontId="63" fillId="0" borderId="12" xfId="0" applyFont="1" applyFill="1" applyBorder="1" applyAlignment="1">
      <alignment horizontal="center" vertical="center" wrapText="1"/>
    </xf>
    <xf numFmtId="0" fontId="63" fillId="0" borderId="13" xfId="0" applyFont="1" applyFill="1" applyBorder="1" applyAlignment="1">
      <alignment horizontal="center" vertical="center" wrapText="1"/>
    </xf>
    <xf numFmtId="0" fontId="63" fillId="0" borderId="22" xfId="0" applyFont="1" applyFill="1" applyBorder="1" applyAlignment="1">
      <alignment horizontal="center" vertical="center" wrapText="1"/>
    </xf>
    <xf numFmtId="0" fontId="56" fillId="0" borderId="10" xfId="0" applyFont="1" applyFill="1" applyBorder="1" applyAlignment="1">
      <alignment horizontal="center" vertical="center" wrapText="1"/>
    </xf>
    <xf numFmtId="0" fontId="56" fillId="0" borderId="39" xfId="0" applyFont="1" applyFill="1" applyBorder="1" applyAlignment="1">
      <alignment horizontal="center" vertical="center" wrapText="1"/>
    </xf>
    <xf numFmtId="0" fontId="56" fillId="0" borderId="41" xfId="0" applyFont="1" applyFill="1" applyBorder="1" applyAlignment="1">
      <alignment horizontal="center" vertical="center" wrapText="1"/>
    </xf>
    <xf numFmtId="0" fontId="56" fillId="0" borderId="38" xfId="0" applyFont="1" applyFill="1" applyBorder="1" applyAlignment="1">
      <alignment horizontal="center" vertical="center" wrapText="1"/>
    </xf>
    <xf numFmtId="0" fontId="58" fillId="0" borderId="14" xfId="0" applyFont="1" applyFill="1" applyBorder="1" applyAlignment="1">
      <alignment horizontal="left" vertical="center" shrinkToFit="1"/>
    </xf>
    <xf numFmtId="0" fontId="56" fillId="0" borderId="35" xfId="0" applyFont="1" applyFill="1" applyBorder="1" applyAlignment="1">
      <alignment horizontal="center" vertical="center" wrapText="1"/>
    </xf>
    <xf numFmtId="0" fontId="56" fillId="0" borderId="36" xfId="0" applyFont="1" applyFill="1" applyBorder="1" applyAlignment="1">
      <alignment horizontal="center" vertical="center" wrapText="1"/>
    </xf>
    <xf numFmtId="0" fontId="56" fillId="19" borderId="16" xfId="0" applyFont="1" applyFill="1" applyBorder="1" applyAlignment="1">
      <alignment horizontal="center" vertical="center" wrapText="1"/>
    </xf>
    <xf numFmtId="0" fontId="63" fillId="19" borderId="41" xfId="0" applyFont="1" applyFill="1" applyBorder="1" applyAlignment="1">
      <alignment horizontal="center" vertical="center"/>
    </xf>
    <xf numFmtId="0" fontId="63" fillId="19" borderId="38" xfId="0" applyFont="1" applyFill="1" applyBorder="1" applyAlignment="1">
      <alignment horizontal="center" vertical="center"/>
    </xf>
    <xf numFmtId="0" fontId="56" fillId="0" borderId="0" xfId="0" applyFont="1" applyFill="1" applyAlignment="1">
      <alignment horizontal="center"/>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50"/>
  </sheetPr>
  <dimension ref="A1:C29"/>
  <sheetViews>
    <sheetView zoomScalePageLayoutView="0" workbookViewId="0" topLeftCell="A1">
      <selection activeCell="A11" sqref="A11"/>
    </sheetView>
  </sheetViews>
  <sheetFormatPr defaultColWidth="9.140625" defaultRowHeight="21.75" customHeight="1"/>
  <cols>
    <col min="1" max="1" width="143.140625" style="0" customWidth="1"/>
    <col min="2" max="2" width="22.28125" style="0" customWidth="1"/>
    <col min="3" max="3" width="24.28125" style="0" customWidth="1"/>
  </cols>
  <sheetData>
    <row r="1" spans="1:3" ht="15">
      <c r="A1" s="27" t="s">
        <v>7</v>
      </c>
      <c r="B1" s="71" t="s">
        <v>11</v>
      </c>
      <c r="C1" s="72"/>
    </row>
    <row r="2" spans="1:3" ht="15">
      <c r="A2" s="69" t="s">
        <v>139</v>
      </c>
      <c r="B2" s="38" t="s">
        <v>12</v>
      </c>
      <c r="C2" s="38" t="s">
        <v>124</v>
      </c>
    </row>
    <row r="3" spans="1:3" ht="15">
      <c r="A3" s="70" t="s">
        <v>135</v>
      </c>
      <c r="B3" s="38" t="s">
        <v>13</v>
      </c>
      <c r="C3" s="38" t="s">
        <v>125</v>
      </c>
    </row>
    <row r="4" spans="1:3" ht="15">
      <c r="A4" s="70" t="s">
        <v>136</v>
      </c>
      <c r="B4" s="38" t="s">
        <v>94</v>
      </c>
      <c r="C4" s="38" t="s">
        <v>126</v>
      </c>
    </row>
    <row r="5" spans="1:3" ht="15">
      <c r="A5" s="70" t="s">
        <v>137</v>
      </c>
      <c r="B5" s="38" t="s">
        <v>95</v>
      </c>
      <c r="C5" s="38" t="s">
        <v>127</v>
      </c>
    </row>
    <row r="6" spans="1:3" ht="25.5">
      <c r="A6" s="64" t="s">
        <v>138</v>
      </c>
      <c r="B6" s="38" t="s">
        <v>96</v>
      </c>
      <c r="C6" s="38" t="s">
        <v>128</v>
      </c>
    </row>
    <row r="7" spans="1:3" ht="76.5">
      <c r="A7" s="62" t="s">
        <v>140</v>
      </c>
      <c r="B7" s="38" t="s">
        <v>97</v>
      </c>
      <c r="C7" s="38" t="s">
        <v>129</v>
      </c>
    </row>
    <row r="8" spans="1:3" ht="15">
      <c r="A8" s="27" t="s">
        <v>113</v>
      </c>
      <c r="B8" s="38" t="s">
        <v>98</v>
      </c>
      <c r="C8" s="38" t="s">
        <v>130</v>
      </c>
    </row>
    <row r="9" spans="1:3" ht="15">
      <c r="A9" s="69" t="s">
        <v>121</v>
      </c>
      <c r="B9" s="38" t="s">
        <v>99</v>
      </c>
      <c r="C9" s="38" t="s">
        <v>131</v>
      </c>
    </row>
    <row r="10" spans="1:3" ht="15">
      <c r="A10" s="69" t="s">
        <v>114</v>
      </c>
      <c r="B10" s="38" t="s">
        <v>100</v>
      </c>
      <c r="C10" s="38" t="s">
        <v>132</v>
      </c>
    </row>
    <row r="11" spans="1:3" ht="15">
      <c r="A11" s="69" t="s">
        <v>115</v>
      </c>
      <c r="B11" s="38" t="s">
        <v>101</v>
      </c>
      <c r="C11" s="38" t="s">
        <v>133</v>
      </c>
    </row>
    <row r="12" spans="1:3" ht="15">
      <c r="A12" s="69" t="s">
        <v>116</v>
      </c>
      <c r="B12" s="38" t="s">
        <v>102</v>
      </c>
      <c r="C12" s="38" t="s">
        <v>134</v>
      </c>
    </row>
    <row r="13" ht="15">
      <c r="A13" s="69" t="s">
        <v>117</v>
      </c>
    </row>
    <row r="14" ht="15">
      <c r="A14" s="69" t="s">
        <v>118</v>
      </c>
    </row>
    <row r="15" ht="15">
      <c r="A15" s="69" t="s">
        <v>119</v>
      </c>
    </row>
    <row r="16" ht="15">
      <c r="A16" s="69" t="s">
        <v>120</v>
      </c>
    </row>
    <row r="17" ht="15">
      <c r="A17" s="62" t="s">
        <v>122</v>
      </c>
    </row>
    <row r="18" ht="76.5">
      <c r="A18" s="62" t="s">
        <v>123</v>
      </c>
    </row>
    <row r="19" ht="21.75" customHeight="1">
      <c r="A19" s="27" t="s">
        <v>8</v>
      </c>
    </row>
    <row r="20" ht="25.5">
      <c r="A20" s="62" t="s">
        <v>90</v>
      </c>
    </row>
    <row r="21" ht="15">
      <c r="A21" s="63" t="s">
        <v>9</v>
      </c>
    </row>
    <row r="22" ht="15">
      <c r="A22" s="64" t="s">
        <v>89</v>
      </c>
    </row>
    <row r="23" ht="15">
      <c r="A23" s="64" t="s">
        <v>85</v>
      </c>
    </row>
    <row r="24" ht="15">
      <c r="A24" s="64" t="s">
        <v>86</v>
      </c>
    </row>
    <row r="25" ht="15">
      <c r="A25" s="64" t="s">
        <v>87</v>
      </c>
    </row>
    <row r="26" ht="15">
      <c r="A26" s="64" t="s">
        <v>93</v>
      </c>
    </row>
    <row r="27" ht="15">
      <c r="A27" s="64" t="s">
        <v>88</v>
      </c>
    </row>
    <row r="28" ht="15">
      <c r="A28" s="62" t="s">
        <v>91</v>
      </c>
    </row>
    <row r="29" ht="15">
      <c r="A29" s="62" t="s">
        <v>92</v>
      </c>
    </row>
    <row r="30" ht="15"/>
    <row r="31" ht="15"/>
  </sheetData>
  <sheetProtection/>
  <mergeCells count="1">
    <mergeCell ref="B1:C1"/>
  </mergeCells>
  <printOptions/>
  <pageMargins left="0.1968503937007874" right="0.1968503937007874" top="0.15748031496062992" bottom="0.15748031496062992"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theme="1" tint="0.04998999834060669"/>
    <pageSetUpPr fitToPage="1"/>
  </sheetPr>
  <dimension ref="A1:M67"/>
  <sheetViews>
    <sheetView zoomScalePageLayoutView="0" workbookViewId="0" topLeftCell="A55">
      <selection activeCell="K66" sqref="K66"/>
    </sheetView>
  </sheetViews>
  <sheetFormatPr defaultColWidth="9.140625" defaultRowHeight="17.25" customHeight="1"/>
  <cols>
    <col min="1" max="1" width="9.140625" style="1" customWidth="1"/>
    <col min="2" max="2" width="15.7109375" style="1" customWidth="1"/>
    <col min="3" max="3" width="69.28125" style="1" bestFit="1" customWidth="1"/>
    <col min="4" max="6" width="6.57421875" style="1" customWidth="1"/>
    <col min="7" max="7" width="7.140625" style="1" customWidth="1"/>
    <col min="8" max="11" width="6.57421875" style="1" customWidth="1"/>
    <col min="12" max="12" width="11.28125" style="1" customWidth="1"/>
    <col min="13" max="13" width="9.140625" style="1" hidden="1" customWidth="1"/>
    <col min="14" max="16384" width="9.140625" style="1" customWidth="1"/>
  </cols>
  <sheetData>
    <row r="1" spans="1:12" ht="17.25" customHeight="1">
      <c r="A1" s="75" t="s">
        <v>145</v>
      </c>
      <c r="B1" s="75"/>
      <c r="C1" s="75"/>
      <c r="D1" s="75"/>
      <c r="E1" s="75"/>
      <c r="F1" s="75"/>
      <c r="G1" s="75"/>
      <c r="H1" s="75"/>
      <c r="I1" s="75"/>
      <c r="J1" s="75"/>
      <c r="K1" s="75"/>
      <c r="L1" s="75"/>
    </row>
    <row r="2" spans="1:12" ht="17.25" customHeight="1" thickBot="1">
      <c r="A2" s="75" t="s">
        <v>17</v>
      </c>
      <c r="B2" s="75"/>
      <c r="C2" s="75"/>
      <c r="D2" s="75"/>
      <c r="E2" s="75"/>
      <c r="F2" s="75"/>
      <c r="G2" s="75"/>
      <c r="H2" s="75"/>
      <c r="I2" s="75"/>
      <c r="J2" s="75"/>
      <c r="K2" s="75"/>
      <c r="L2" s="75"/>
    </row>
    <row r="3" spans="1:13" ht="17.25" customHeight="1">
      <c r="A3" s="76" t="s">
        <v>0</v>
      </c>
      <c r="B3" s="77"/>
      <c r="C3" s="77"/>
      <c r="D3" s="81" t="s">
        <v>1</v>
      </c>
      <c r="E3" s="82"/>
      <c r="F3" s="82"/>
      <c r="G3" s="82"/>
      <c r="H3" s="82"/>
      <c r="I3" s="82"/>
      <c r="J3" s="82"/>
      <c r="K3" s="82"/>
      <c r="L3" s="83"/>
      <c r="M3" s="8"/>
    </row>
    <row r="4" spans="1:13" ht="30" customHeight="1" thickBot="1">
      <c r="A4" s="78"/>
      <c r="B4" s="79"/>
      <c r="C4" s="80"/>
      <c r="D4" s="17">
        <v>9</v>
      </c>
      <c r="E4" s="29" t="s">
        <v>4</v>
      </c>
      <c r="F4" s="17">
        <f>D4+1</f>
        <v>10</v>
      </c>
      <c r="G4" s="29" t="s">
        <v>4</v>
      </c>
      <c r="H4" s="17">
        <f>F4+1</f>
        <v>11</v>
      </c>
      <c r="I4" s="29" t="s">
        <v>4</v>
      </c>
      <c r="J4" s="18">
        <f>H4+1</f>
        <v>12</v>
      </c>
      <c r="K4" s="29" t="s">
        <v>4</v>
      </c>
      <c r="L4" s="32" t="s">
        <v>5</v>
      </c>
      <c r="M4" s="9">
        <v>1</v>
      </c>
    </row>
    <row r="5" spans="1:13" ht="17.25" customHeight="1" thickBot="1">
      <c r="A5" s="99" t="s">
        <v>18</v>
      </c>
      <c r="B5" s="73" t="s">
        <v>20</v>
      </c>
      <c r="C5" s="74"/>
      <c r="D5" s="13"/>
      <c r="E5" s="84"/>
      <c r="F5" s="13"/>
      <c r="G5" s="84"/>
      <c r="H5" s="13"/>
      <c r="I5" s="84"/>
      <c r="J5" s="14"/>
      <c r="K5" s="84"/>
      <c r="L5" s="33"/>
      <c r="M5" s="10">
        <v>2</v>
      </c>
    </row>
    <row r="6" spans="1:13" ht="17.25" customHeight="1" thickBot="1">
      <c r="A6" s="100"/>
      <c r="B6" s="73" t="s">
        <v>21</v>
      </c>
      <c r="C6" s="74"/>
      <c r="D6" s="13"/>
      <c r="E6" s="84"/>
      <c r="F6" s="13"/>
      <c r="G6" s="84"/>
      <c r="H6" s="13"/>
      <c r="I6" s="84"/>
      <c r="J6" s="14"/>
      <c r="K6" s="84"/>
      <c r="L6" s="33"/>
      <c r="M6" s="10">
        <v>3</v>
      </c>
    </row>
    <row r="7" spans="1:13" ht="17.25" customHeight="1" thickBot="1">
      <c r="A7" s="100"/>
      <c r="B7" s="73" t="s">
        <v>22</v>
      </c>
      <c r="C7" s="74"/>
      <c r="D7" s="13"/>
      <c r="E7" s="84"/>
      <c r="F7" s="13"/>
      <c r="G7" s="84"/>
      <c r="H7" s="13"/>
      <c r="I7" s="84"/>
      <c r="J7" s="14"/>
      <c r="K7" s="84"/>
      <c r="L7" s="33"/>
      <c r="M7" s="10">
        <v>5</v>
      </c>
    </row>
    <row r="8" spans="1:13" ht="17.25" customHeight="1" thickBot="1">
      <c r="A8" s="100"/>
      <c r="B8" s="73" t="s">
        <v>23</v>
      </c>
      <c r="C8" s="74"/>
      <c r="D8" s="13"/>
      <c r="E8" s="84"/>
      <c r="F8" s="13"/>
      <c r="G8" s="84"/>
      <c r="H8" s="13"/>
      <c r="I8" s="84"/>
      <c r="J8" s="15"/>
      <c r="K8" s="84"/>
      <c r="L8" s="33"/>
      <c r="M8" s="10">
        <v>6</v>
      </c>
    </row>
    <row r="9" spans="1:13" ht="17.25" customHeight="1" thickBot="1">
      <c r="A9" s="100"/>
      <c r="B9" s="73" t="s">
        <v>144</v>
      </c>
      <c r="C9" s="74"/>
      <c r="D9" s="16"/>
      <c r="E9" s="84"/>
      <c r="F9" s="16"/>
      <c r="G9" s="84"/>
      <c r="H9" s="16"/>
      <c r="I9" s="84"/>
      <c r="J9" s="14"/>
      <c r="K9" s="84"/>
      <c r="L9" s="33"/>
      <c r="M9" s="10">
        <v>7</v>
      </c>
    </row>
    <row r="10" spans="1:13" ht="17.25" customHeight="1" thickBot="1">
      <c r="A10" s="100"/>
      <c r="B10" s="73" t="s">
        <v>24</v>
      </c>
      <c r="C10" s="74"/>
      <c r="D10" s="13"/>
      <c r="E10" s="84"/>
      <c r="F10" s="13"/>
      <c r="G10" s="84"/>
      <c r="H10" s="13"/>
      <c r="I10" s="84"/>
      <c r="J10" s="14"/>
      <c r="K10" s="84"/>
      <c r="L10" s="33"/>
      <c r="M10" s="10">
        <v>8</v>
      </c>
    </row>
    <row r="11" spans="1:13" ht="17.25" customHeight="1" thickBot="1">
      <c r="A11" s="100"/>
      <c r="B11" s="73" t="s">
        <v>25</v>
      </c>
      <c r="C11" s="74"/>
      <c r="D11" s="13"/>
      <c r="E11" s="84"/>
      <c r="F11" s="13"/>
      <c r="G11" s="84"/>
      <c r="H11" s="13"/>
      <c r="I11" s="84"/>
      <c r="J11" s="14"/>
      <c r="K11" s="84"/>
      <c r="L11" s="33"/>
      <c r="M11" s="10">
        <v>9</v>
      </c>
    </row>
    <row r="12" spans="1:13" ht="17.25" customHeight="1" thickBot="1">
      <c r="A12" s="100"/>
      <c r="B12" s="73" t="s">
        <v>26</v>
      </c>
      <c r="C12" s="74"/>
      <c r="D12" s="13"/>
      <c r="E12" s="84"/>
      <c r="F12" s="13"/>
      <c r="G12" s="84"/>
      <c r="H12" s="13"/>
      <c r="I12" s="84"/>
      <c r="J12" s="14"/>
      <c r="K12" s="84"/>
      <c r="L12" s="33"/>
      <c r="M12" s="10">
        <v>10</v>
      </c>
    </row>
    <row r="13" spans="1:13" ht="17.25" customHeight="1" thickBot="1">
      <c r="A13" s="100"/>
      <c r="B13" s="73" t="s">
        <v>27</v>
      </c>
      <c r="C13" s="74"/>
      <c r="D13" s="13"/>
      <c r="E13" s="84"/>
      <c r="F13" s="13"/>
      <c r="G13" s="84"/>
      <c r="H13" s="13"/>
      <c r="I13" s="84"/>
      <c r="J13" s="14"/>
      <c r="K13" s="84"/>
      <c r="L13" s="33"/>
      <c r="M13" s="10">
        <v>11</v>
      </c>
    </row>
    <row r="14" spans="1:13" ht="17.25" customHeight="1" thickBot="1">
      <c r="A14" s="100"/>
      <c r="B14" s="73" t="s">
        <v>28</v>
      </c>
      <c r="C14" s="74"/>
      <c r="D14" s="13"/>
      <c r="E14" s="84"/>
      <c r="F14" s="13"/>
      <c r="G14" s="84"/>
      <c r="H14" s="13"/>
      <c r="I14" s="84"/>
      <c r="J14" s="14"/>
      <c r="K14" s="84"/>
      <c r="L14" s="33"/>
      <c r="M14" s="10">
        <v>13</v>
      </c>
    </row>
    <row r="15" spans="1:13" ht="17.25" customHeight="1" thickBot="1">
      <c r="A15" s="100"/>
      <c r="B15" s="73" t="s">
        <v>29</v>
      </c>
      <c r="C15" s="74"/>
      <c r="D15" s="16"/>
      <c r="E15" s="84"/>
      <c r="F15" s="16"/>
      <c r="G15" s="84"/>
      <c r="H15" s="13"/>
      <c r="I15" s="84"/>
      <c r="J15" s="14"/>
      <c r="K15" s="84"/>
      <c r="L15" s="33"/>
      <c r="M15" s="10">
        <v>14</v>
      </c>
    </row>
    <row r="16" spans="1:13" ht="17.25" customHeight="1" thickBot="1">
      <c r="A16" s="100"/>
      <c r="B16" s="73" t="s">
        <v>30</v>
      </c>
      <c r="C16" s="74"/>
      <c r="D16" s="13"/>
      <c r="E16" s="84"/>
      <c r="F16" s="13"/>
      <c r="G16" s="84"/>
      <c r="H16" s="16"/>
      <c r="I16" s="84"/>
      <c r="J16" s="15"/>
      <c r="K16" s="84"/>
      <c r="L16" s="33"/>
      <c r="M16" s="10">
        <v>16</v>
      </c>
    </row>
    <row r="17" spans="1:13" ht="17.25" customHeight="1" thickBot="1">
      <c r="A17" s="100"/>
      <c r="B17" s="73" t="s">
        <v>31</v>
      </c>
      <c r="C17" s="74"/>
      <c r="D17" s="16"/>
      <c r="E17" s="84"/>
      <c r="F17" s="16"/>
      <c r="G17" s="84"/>
      <c r="H17" s="16"/>
      <c r="I17" s="84"/>
      <c r="J17" s="14"/>
      <c r="K17" s="84"/>
      <c r="L17" s="33"/>
      <c r="M17" s="10">
        <v>17</v>
      </c>
    </row>
    <row r="18" spans="1:13" ht="17.25" customHeight="1" thickBot="1">
      <c r="A18" s="100"/>
      <c r="B18" s="73" t="s">
        <v>32</v>
      </c>
      <c r="C18" s="74"/>
      <c r="D18" s="16"/>
      <c r="E18" s="84"/>
      <c r="F18" s="16"/>
      <c r="G18" s="84"/>
      <c r="H18" s="16"/>
      <c r="I18" s="84"/>
      <c r="J18" s="14"/>
      <c r="K18" s="84"/>
      <c r="L18" s="33"/>
      <c r="M18" s="10"/>
    </row>
    <row r="19" spans="1:13" ht="17.25" customHeight="1" thickBot="1">
      <c r="A19" s="100"/>
      <c r="B19" s="73" t="s">
        <v>33</v>
      </c>
      <c r="C19" s="74"/>
      <c r="D19" s="16"/>
      <c r="E19" s="84"/>
      <c r="F19" s="16"/>
      <c r="G19" s="84"/>
      <c r="H19" s="16"/>
      <c r="I19" s="84"/>
      <c r="J19" s="14"/>
      <c r="K19" s="84"/>
      <c r="L19" s="33"/>
      <c r="M19" s="10"/>
    </row>
    <row r="20" spans="1:13" ht="17.25" customHeight="1" thickBot="1">
      <c r="A20" s="100"/>
      <c r="B20" s="73" t="s">
        <v>34</v>
      </c>
      <c r="C20" s="74"/>
      <c r="D20" s="16"/>
      <c r="E20" s="84"/>
      <c r="F20" s="16"/>
      <c r="G20" s="84"/>
      <c r="H20" s="16"/>
      <c r="I20" s="84"/>
      <c r="J20" s="14"/>
      <c r="K20" s="84"/>
      <c r="L20" s="33"/>
      <c r="M20" s="10"/>
    </row>
    <row r="21" spans="1:13" ht="17.25" customHeight="1" thickBot="1">
      <c r="A21" s="100"/>
      <c r="B21" s="73" t="s">
        <v>35</v>
      </c>
      <c r="C21" s="74"/>
      <c r="D21" s="16"/>
      <c r="E21" s="84"/>
      <c r="F21" s="16"/>
      <c r="G21" s="84"/>
      <c r="H21" s="16"/>
      <c r="I21" s="84"/>
      <c r="J21" s="14"/>
      <c r="K21" s="84"/>
      <c r="L21" s="33"/>
      <c r="M21" s="10"/>
    </row>
    <row r="22" spans="1:13" ht="17.25" customHeight="1" thickBot="1">
      <c r="A22" s="101"/>
      <c r="B22" s="73" t="s">
        <v>36</v>
      </c>
      <c r="C22" s="74"/>
      <c r="D22" s="16"/>
      <c r="E22" s="85"/>
      <c r="F22" s="16"/>
      <c r="G22" s="85"/>
      <c r="H22" s="16"/>
      <c r="I22" s="85"/>
      <c r="J22" s="15"/>
      <c r="K22" s="85"/>
      <c r="L22" s="33"/>
      <c r="M22" s="9">
        <v>18</v>
      </c>
    </row>
    <row r="23" spans="1:13" ht="17.25" customHeight="1" thickBot="1">
      <c r="A23" s="96" t="s">
        <v>19</v>
      </c>
      <c r="B23" s="97"/>
      <c r="C23" s="98"/>
      <c r="D23" s="14">
        <f>SUM(D5:D22)</f>
        <v>0</v>
      </c>
      <c r="E23" s="46"/>
      <c r="F23" s="45">
        <f>SUM(F5:F22)</f>
        <v>0</v>
      </c>
      <c r="G23" s="46"/>
      <c r="H23" s="45">
        <f>SUM(H5:H22)</f>
        <v>0</v>
      </c>
      <c r="I23" s="46"/>
      <c r="J23" s="45">
        <f>SUM(J5:J22)</f>
        <v>0</v>
      </c>
      <c r="K23" s="46"/>
      <c r="L23" s="49">
        <f>SUM(L5:L22)</f>
        <v>0</v>
      </c>
      <c r="M23" s="10">
        <v>19</v>
      </c>
    </row>
    <row r="24" spans="1:13" ht="17.25" customHeight="1" thickBot="1">
      <c r="A24" s="95" t="s">
        <v>2</v>
      </c>
      <c r="B24" s="86" t="s">
        <v>20</v>
      </c>
      <c r="C24" s="51" t="s">
        <v>37</v>
      </c>
      <c r="D24" s="52"/>
      <c r="E24" s="47"/>
      <c r="F24" s="48"/>
      <c r="G24" s="47"/>
      <c r="H24" s="48"/>
      <c r="I24" s="47"/>
      <c r="J24" s="48"/>
      <c r="K24" s="47"/>
      <c r="L24" s="50"/>
      <c r="M24" s="3">
        <v>20</v>
      </c>
    </row>
    <row r="25" spans="1:13" ht="17.25" customHeight="1" thickBot="1">
      <c r="A25" s="95"/>
      <c r="B25" s="86"/>
      <c r="C25" s="51" t="s">
        <v>38</v>
      </c>
      <c r="D25" s="52"/>
      <c r="E25" s="42"/>
      <c r="F25" s="48"/>
      <c r="G25" s="47"/>
      <c r="H25" s="48"/>
      <c r="I25" s="47"/>
      <c r="J25" s="48"/>
      <c r="K25" s="47"/>
      <c r="L25" s="50"/>
      <c r="M25" s="3"/>
    </row>
    <row r="26" spans="1:13" ht="17.25" customHeight="1" thickBot="1">
      <c r="A26" s="95"/>
      <c r="B26" s="86"/>
      <c r="C26" s="51" t="s">
        <v>39</v>
      </c>
      <c r="D26" s="52"/>
      <c r="E26" s="42"/>
      <c r="F26" s="48"/>
      <c r="G26" s="47"/>
      <c r="H26" s="48"/>
      <c r="I26" s="47"/>
      <c r="J26" s="48"/>
      <c r="K26" s="47"/>
      <c r="L26" s="50"/>
      <c r="M26" s="3">
        <v>21</v>
      </c>
    </row>
    <row r="27" spans="1:13" ht="17.25" customHeight="1" thickBot="1">
      <c r="A27" s="95"/>
      <c r="B27" s="87"/>
      <c r="C27" s="51" t="s">
        <v>40</v>
      </c>
      <c r="D27" s="52"/>
      <c r="E27" s="42"/>
      <c r="F27" s="48"/>
      <c r="G27" s="47"/>
      <c r="H27" s="48"/>
      <c r="I27" s="47"/>
      <c r="J27" s="48"/>
      <c r="K27" s="47"/>
      <c r="L27" s="50"/>
      <c r="M27" s="3">
        <v>22</v>
      </c>
    </row>
    <row r="28" spans="1:13" ht="17.25" customHeight="1" thickBot="1">
      <c r="A28" s="95"/>
      <c r="B28" s="89" t="s">
        <v>41</v>
      </c>
      <c r="C28" s="7" t="s">
        <v>42</v>
      </c>
      <c r="D28" s="41"/>
      <c r="E28" s="42"/>
      <c r="F28" s="44"/>
      <c r="G28" s="47"/>
      <c r="H28" s="48"/>
      <c r="I28" s="47"/>
      <c r="J28" s="48"/>
      <c r="K28" s="47"/>
      <c r="L28" s="50"/>
      <c r="M28" s="3">
        <v>23</v>
      </c>
    </row>
    <row r="29" spans="1:13" ht="17.25" customHeight="1" thickBot="1">
      <c r="A29" s="95"/>
      <c r="B29" s="90"/>
      <c r="C29" s="4" t="s">
        <v>43</v>
      </c>
      <c r="D29" s="11"/>
      <c r="E29" s="42"/>
      <c r="F29" s="11"/>
      <c r="G29" s="47"/>
      <c r="H29" s="48"/>
      <c r="I29" s="47"/>
      <c r="J29" s="48"/>
      <c r="K29" s="47"/>
      <c r="L29" s="50"/>
      <c r="M29" s="3">
        <v>24</v>
      </c>
    </row>
    <row r="30" spans="1:13" ht="17.25" customHeight="1" thickBot="1">
      <c r="A30" s="95"/>
      <c r="B30" s="90"/>
      <c r="C30" s="4" t="s">
        <v>44</v>
      </c>
      <c r="D30" s="11"/>
      <c r="E30" s="42"/>
      <c r="F30" s="11"/>
      <c r="G30" s="47"/>
      <c r="H30" s="48"/>
      <c r="I30" s="47"/>
      <c r="J30" s="48"/>
      <c r="K30" s="47"/>
      <c r="L30" s="50"/>
      <c r="M30" s="3"/>
    </row>
    <row r="31" spans="1:13" ht="17.25" customHeight="1" thickBot="1">
      <c r="A31" s="95"/>
      <c r="B31" s="90"/>
      <c r="C31" s="4" t="s">
        <v>45</v>
      </c>
      <c r="D31" s="11"/>
      <c r="E31" s="42"/>
      <c r="F31" s="11"/>
      <c r="G31" s="47"/>
      <c r="H31" s="48"/>
      <c r="I31" s="47"/>
      <c r="J31" s="48"/>
      <c r="K31" s="47"/>
      <c r="L31" s="50"/>
      <c r="M31" s="3"/>
    </row>
    <row r="32" spans="1:13" ht="17.25" customHeight="1" thickBot="1">
      <c r="A32" s="95"/>
      <c r="B32" s="90"/>
      <c r="C32" s="4" t="s">
        <v>46</v>
      </c>
      <c r="D32" s="11"/>
      <c r="E32" s="42"/>
      <c r="F32" s="11"/>
      <c r="G32" s="47"/>
      <c r="H32" s="48"/>
      <c r="I32" s="47"/>
      <c r="J32" s="48"/>
      <c r="K32" s="47"/>
      <c r="L32" s="50"/>
      <c r="M32" s="3">
        <v>25</v>
      </c>
    </row>
    <row r="33" spans="1:13" ht="17.25" customHeight="1" thickBot="1">
      <c r="A33" s="95"/>
      <c r="B33" s="91"/>
      <c r="C33" s="4" t="s">
        <v>103</v>
      </c>
      <c r="D33" s="55"/>
      <c r="E33" s="42"/>
      <c r="F33" s="56"/>
      <c r="G33" s="47"/>
      <c r="H33" s="48"/>
      <c r="I33" s="47"/>
      <c r="J33" s="48"/>
      <c r="K33" s="47"/>
      <c r="L33" s="50"/>
      <c r="M33" s="3">
        <v>26</v>
      </c>
    </row>
    <row r="34" spans="1:13" ht="17.25" customHeight="1" thickBot="1">
      <c r="A34" s="95"/>
      <c r="B34" s="102" t="s">
        <v>47</v>
      </c>
      <c r="C34" s="54" t="s">
        <v>48</v>
      </c>
      <c r="D34" s="55"/>
      <c r="E34" s="42"/>
      <c r="F34" s="56"/>
      <c r="G34" s="47"/>
      <c r="H34" s="57"/>
      <c r="I34" s="47"/>
      <c r="J34" s="57"/>
      <c r="K34" s="47"/>
      <c r="L34" s="50"/>
      <c r="M34" s="3">
        <v>28</v>
      </c>
    </row>
    <row r="35" spans="1:13" ht="17.25" customHeight="1" thickBot="1">
      <c r="A35" s="95"/>
      <c r="B35" s="103"/>
      <c r="C35" s="54" t="s">
        <v>49</v>
      </c>
      <c r="D35" s="55"/>
      <c r="E35" s="42"/>
      <c r="F35" s="56"/>
      <c r="G35" s="47"/>
      <c r="H35" s="57"/>
      <c r="I35" s="47"/>
      <c r="J35" s="57"/>
      <c r="K35" s="47"/>
      <c r="L35" s="50"/>
      <c r="M35" s="3"/>
    </row>
    <row r="36" spans="1:13" ht="17.25" customHeight="1" thickBot="1">
      <c r="A36" s="95"/>
      <c r="B36" s="103"/>
      <c r="C36" s="54" t="s">
        <v>50</v>
      </c>
      <c r="D36" s="55"/>
      <c r="E36" s="42"/>
      <c r="F36" s="56"/>
      <c r="G36" s="47"/>
      <c r="H36" s="57"/>
      <c r="I36" s="47"/>
      <c r="J36" s="57"/>
      <c r="K36" s="47"/>
      <c r="L36" s="50"/>
      <c r="M36" s="3"/>
    </row>
    <row r="37" spans="1:13" ht="17.25" customHeight="1" thickBot="1">
      <c r="A37" s="95"/>
      <c r="B37" s="103"/>
      <c r="C37" s="54" t="s">
        <v>51</v>
      </c>
      <c r="D37" s="55"/>
      <c r="E37" s="42"/>
      <c r="F37" s="56"/>
      <c r="G37" s="47"/>
      <c r="H37" s="57"/>
      <c r="I37" s="47"/>
      <c r="J37" s="57"/>
      <c r="K37" s="47"/>
      <c r="L37" s="50"/>
      <c r="M37" s="3"/>
    </row>
    <row r="38" spans="1:13" ht="17.25" customHeight="1" thickBot="1">
      <c r="A38" s="95"/>
      <c r="B38" s="103"/>
      <c r="C38" s="54" t="s">
        <v>52</v>
      </c>
      <c r="D38" s="55"/>
      <c r="E38" s="42"/>
      <c r="F38" s="56"/>
      <c r="G38" s="47"/>
      <c r="H38" s="57"/>
      <c r="I38" s="47"/>
      <c r="J38" s="57"/>
      <c r="K38" s="47"/>
      <c r="L38" s="50"/>
      <c r="M38" s="3"/>
    </row>
    <row r="39" spans="1:13" ht="17.25" customHeight="1" thickBot="1">
      <c r="A39" s="95"/>
      <c r="B39" s="103"/>
      <c r="C39" s="54" t="s">
        <v>53</v>
      </c>
      <c r="D39" s="55"/>
      <c r="E39" s="42"/>
      <c r="F39" s="56"/>
      <c r="G39" s="47"/>
      <c r="H39" s="57"/>
      <c r="I39" s="47"/>
      <c r="J39" s="57"/>
      <c r="K39" s="47"/>
      <c r="L39" s="50"/>
      <c r="M39" s="3"/>
    </row>
    <row r="40" spans="1:13" ht="17.25" customHeight="1" thickBot="1">
      <c r="A40" s="95"/>
      <c r="B40" s="103"/>
      <c r="C40" s="54" t="s">
        <v>104</v>
      </c>
      <c r="D40" s="55"/>
      <c r="E40" s="42"/>
      <c r="F40" s="56"/>
      <c r="G40" s="47"/>
      <c r="H40" s="57"/>
      <c r="I40" s="47"/>
      <c r="J40" s="57"/>
      <c r="K40" s="47"/>
      <c r="L40" s="50"/>
      <c r="M40" s="3"/>
    </row>
    <row r="41" spans="1:13" ht="17.25" customHeight="1" thickBot="1">
      <c r="A41" s="95"/>
      <c r="B41" s="104"/>
      <c r="C41" s="6" t="s">
        <v>54</v>
      </c>
      <c r="D41" s="55"/>
      <c r="E41" s="42"/>
      <c r="F41" s="56"/>
      <c r="G41" s="47"/>
      <c r="H41" s="57"/>
      <c r="I41" s="47"/>
      <c r="J41" s="57"/>
      <c r="K41" s="47"/>
      <c r="L41" s="50"/>
      <c r="M41" s="3">
        <v>30</v>
      </c>
    </row>
    <row r="42" spans="1:13" ht="17.25" customHeight="1" thickBot="1">
      <c r="A42" s="95"/>
      <c r="B42" s="104"/>
      <c r="C42" s="5" t="s">
        <v>55</v>
      </c>
      <c r="D42" s="55"/>
      <c r="E42" s="42"/>
      <c r="F42" s="56"/>
      <c r="G42" s="47"/>
      <c r="H42" s="57"/>
      <c r="I42" s="47"/>
      <c r="J42" s="57"/>
      <c r="K42" s="47"/>
      <c r="L42" s="50"/>
      <c r="M42" s="2"/>
    </row>
    <row r="43" spans="1:13" ht="17.25" customHeight="1" thickBot="1">
      <c r="A43" s="95"/>
      <c r="B43" s="104"/>
      <c r="C43" s="5" t="s">
        <v>56</v>
      </c>
      <c r="D43" s="55"/>
      <c r="E43" s="42"/>
      <c r="F43" s="56"/>
      <c r="G43" s="47"/>
      <c r="H43" s="57"/>
      <c r="I43" s="47"/>
      <c r="J43" s="57"/>
      <c r="K43" s="47"/>
      <c r="L43" s="50"/>
      <c r="M43" s="2"/>
    </row>
    <row r="44" spans="1:13" ht="17.25" customHeight="1" thickBot="1">
      <c r="A44" s="95"/>
      <c r="B44" s="104"/>
      <c r="C44" s="5" t="s">
        <v>57</v>
      </c>
      <c r="D44" s="55"/>
      <c r="E44" s="42"/>
      <c r="F44" s="56"/>
      <c r="G44" s="47"/>
      <c r="H44" s="57"/>
      <c r="I44" s="47"/>
      <c r="J44" s="57"/>
      <c r="K44" s="47"/>
      <c r="L44" s="50"/>
      <c r="M44" s="2"/>
    </row>
    <row r="45" spans="1:13" ht="17.25" customHeight="1" thickBot="1">
      <c r="A45" s="95"/>
      <c r="B45" s="104"/>
      <c r="C45" s="5" t="s">
        <v>58</v>
      </c>
      <c r="D45" s="55"/>
      <c r="E45" s="42"/>
      <c r="F45" s="56"/>
      <c r="G45" s="47"/>
      <c r="H45" s="57"/>
      <c r="I45" s="47"/>
      <c r="J45" s="57"/>
      <c r="K45" s="47"/>
      <c r="L45" s="50"/>
      <c r="M45" s="2"/>
    </row>
    <row r="46" spans="1:13" ht="17.25" customHeight="1" thickBot="1">
      <c r="A46" s="95"/>
      <c r="B46" s="104"/>
      <c r="C46" s="5" t="s">
        <v>59</v>
      </c>
      <c r="D46" s="55"/>
      <c r="E46" s="42"/>
      <c r="F46" s="56"/>
      <c r="G46" s="47"/>
      <c r="H46" s="57"/>
      <c r="I46" s="47"/>
      <c r="J46" s="57"/>
      <c r="K46" s="47"/>
      <c r="L46" s="50"/>
      <c r="M46" s="2"/>
    </row>
    <row r="47" spans="1:13" ht="17.25" customHeight="1" thickBot="1">
      <c r="A47" s="95"/>
      <c r="B47" s="105"/>
      <c r="C47" s="5" t="s">
        <v>60</v>
      </c>
      <c r="D47" s="55"/>
      <c r="E47" s="42"/>
      <c r="F47" s="56"/>
      <c r="G47" s="47"/>
      <c r="H47" s="57"/>
      <c r="I47" s="47"/>
      <c r="J47" s="57"/>
      <c r="K47" s="47"/>
      <c r="L47" s="50"/>
      <c r="M47" s="2"/>
    </row>
    <row r="48" spans="1:13" ht="15.75" thickBot="1">
      <c r="A48" s="95"/>
      <c r="B48" s="89" t="s">
        <v>61</v>
      </c>
      <c r="C48" s="5" t="s">
        <v>62</v>
      </c>
      <c r="D48" s="11"/>
      <c r="E48" s="42"/>
      <c r="F48" s="11"/>
      <c r="G48" s="47"/>
      <c r="H48" s="11"/>
      <c r="I48" s="47"/>
      <c r="J48" s="12"/>
      <c r="K48" s="47"/>
      <c r="L48" s="50"/>
      <c r="M48" s="2"/>
    </row>
    <row r="49" spans="1:12" ht="17.25" customHeight="1" thickBot="1">
      <c r="A49" s="95"/>
      <c r="B49" s="90"/>
      <c r="C49" s="5" t="s">
        <v>63</v>
      </c>
      <c r="D49" s="11"/>
      <c r="E49" s="42"/>
      <c r="F49" s="11"/>
      <c r="G49" s="47"/>
      <c r="H49" s="11"/>
      <c r="I49" s="47"/>
      <c r="J49" s="12"/>
      <c r="K49" s="47"/>
      <c r="L49" s="50"/>
    </row>
    <row r="50" spans="1:12" ht="15.75" thickBot="1">
      <c r="A50" s="95"/>
      <c r="B50" s="91"/>
      <c r="C50" s="5" t="s">
        <v>64</v>
      </c>
      <c r="D50" s="11"/>
      <c r="E50" s="42"/>
      <c r="F50" s="11"/>
      <c r="G50" s="47"/>
      <c r="H50" s="11"/>
      <c r="I50" s="47"/>
      <c r="J50" s="12"/>
      <c r="K50" s="47"/>
      <c r="L50" s="50"/>
    </row>
    <row r="51" spans="1:12" ht="15.75" thickBot="1">
      <c r="A51" s="95"/>
      <c r="B51" s="106" t="s">
        <v>65</v>
      </c>
      <c r="C51" s="5" t="s">
        <v>111</v>
      </c>
      <c r="D51" s="11"/>
      <c r="E51" s="42"/>
      <c r="F51" s="11"/>
      <c r="G51" s="47"/>
      <c r="H51" s="11"/>
      <c r="I51" s="47"/>
      <c r="J51" s="40"/>
      <c r="K51" s="47"/>
      <c r="L51" s="50"/>
    </row>
    <row r="52" spans="1:12" ht="15.75" thickBot="1">
      <c r="A52" s="95"/>
      <c r="B52" s="104"/>
      <c r="C52" s="5" t="s">
        <v>112</v>
      </c>
      <c r="D52" s="11"/>
      <c r="E52" s="42"/>
      <c r="F52" s="11"/>
      <c r="G52" s="47"/>
      <c r="H52" s="11"/>
      <c r="I52" s="47"/>
      <c r="J52" s="40"/>
      <c r="K52" s="47"/>
      <c r="L52" s="50"/>
    </row>
    <row r="53" spans="1:12" ht="15.75" thickBot="1">
      <c r="A53" s="95"/>
      <c r="B53" s="104"/>
      <c r="C53" s="5" t="s">
        <v>105</v>
      </c>
      <c r="D53" s="11"/>
      <c r="E53" s="42"/>
      <c r="F53" s="11"/>
      <c r="G53" s="47"/>
      <c r="H53" s="11"/>
      <c r="I53" s="47"/>
      <c r="J53" s="40"/>
      <c r="K53" s="47"/>
      <c r="L53" s="50"/>
    </row>
    <row r="54" spans="1:12" ht="15.75" thickBot="1">
      <c r="A54" s="95"/>
      <c r="B54" s="104"/>
      <c r="C54" s="5" t="s">
        <v>106</v>
      </c>
      <c r="D54" s="11"/>
      <c r="E54" s="42"/>
      <c r="F54" s="11"/>
      <c r="G54" s="47"/>
      <c r="H54" s="11"/>
      <c r="I54" s="47"/>
      <c r="J54" s="40"/>
      <c r="K54" s="47"/>
      <c r="L54" s="50"/>
    </row>
    <row r="55" spans="1:12" ht="15.75" thickBot="1">
      <c r="A55" s="95"/>
      <c r="B55" s="105"/>
      <c r="C55" s="5" t="s">
        <v>107</v>
      </c>
      <c r="D55" s="11"/>
      <c r="E55" s="42"/>
      <c r="F55" s="11"/>
      <c r="G55" s="47"/>
      <c r="H55" s="11"/>
      <c r="I55" s="47"/>
      <c r="J55" s="40"/>
      <c r="K55" s="47"/>
      <c r="L55" s="50"/>
    </row>
    <row r="56" spans="1:12" ht="18.75" customHeight="1" thickBot="1">
      <c r="A56" s="95"/>
      <c r="B56" s="106" t="s">
        <v>66</v>
      </c>
      <c r="C56" s="39" t="s">
        <v>69</v>
      </c>
      <c r="D56" s="11"/>
      <c r="E56" s="42"/>
      <c r="F56" s="11"/>
      <c r="G56" s="47"/>
      <c r="H56" s="11"/>
      <c r="I56" s="47"/>
      <c r="J56" s="40"/>
      <c r="K56" s="47"/>
      <c r="L56" s="50"/>
    </row>
    <row r="57" spans="1:12" ht="21.75" customHeight="1" thickBot="1">
      <c r="A57" s="95"/>
      <c r="B57" s="105"/>
      <c r="C57" s="58" t="s">
        <v>108</v>
      </c>
      <c r="D57" s="11"/>
      <c r="E57" s="42"/>
      <c r="F57" s="11"/>
      <c r="G57" s="47"/>
      <c r="H57" s="11"/>
      <c r="I57" s="47"/>
      <c r="J57" s="40"/>
      <c r="K57" s="47"/>
      <c r="L57" s="50"/>
    </row>
    <row r="58" spans="1:12" ht="15.75" thickBot="1">
      <c r="A58" s="95"/>
      <c r="B58" s="104" t="s">
        <v>67</v>
      </c>
      <c r="C58" s="6" t="s">
        <v>70</v>
      </c>
      <c r="D58" s="11"/>
      <c r="E58" s="42"/>
      <c r="F58" s="11"/>
      <c r="G58" s="47"/>
      <c r="H58" s="11"/>
      <c r="I58" s="47"/>
      <c r="J58" s="40"/>
      <c r="K58" s="47"/>
      <c r="L58" s="50"/>
    </row>
    <row r="59" spans="1:12" ht="15.75" thickBot="1">
      <c r="A59" s="95"/>
      <c r="B59" s="104"/>
      <c r="C59" s="5" t="s">
        <v>71</v>
      </c>
      <c r="D59" s="11"/>
      <c r="E59" s="42"/>
      <c r="F59" s="11"/>
      <c r="G59" s="47"/>
      <c r="H59" s="11"/>
      <c r="I59" s="47"/>
      <c r="J59" s="40"/>
      <c r="K59" s="47"/>
      <c r="L59" s="50"/>
    </row>
    <row r="60" spans="1:12" ht="15.75" thickBot="1">
      <c r="A60" s="95"/>
      <c r="B60" s="104"/>
      <c r="C60" s="5" t="s">
        <v>72</v>
      </c>
      <c r="D60" s="11"/>
      <c r="E60" s="42"/>
      <c r="F60" s="11"/>
      <c r="G60" s="47"/>
      <c r="H60" s="11"/>
      <c r="I60" s="47"/>
      <c r="J60" s="40"/>
      <c r="K60" s="47"/>
      <c r="L60" s="50"/>
    </row>
    <row r="61" spans="1:12" ht="15.75" thickBot="1">
      <c r="A61" s="95"/>
      <c r="B61" s="105"/>
      <c r="C61" s="5" t="s">
        <v>73</v>
      </c>
      <c r="D61" s="11"/>
      <c r="E61" s="42"/>
      <c r="F61" s="11"/>
      <c r="G61" s="47"/>
      <c r="H61" s="11"/>
      <c r="I61" s="47"/>
      <c r="J61" s="40"/>
      <c r="K61" s="47"/>
      <c r="L61" s="50"/>
    </row>
    <row r="62" spans="1:12" ht="17.25" customHeight="1" thickBot="1">
      <c r="A62" s="95"/>
      <c r="B62" s="106" t="s">
        <v>68</v>
      </c>
      <c r="C62" s="5" t="s">
        <v>109</v>
      </c>
      <c r="D62" s="66"/>
      <c r="E62" s="42"/>
      <c r="F62" s="11"/>
      <c r="G62" s="47"/>
      <c r="H62" s="11"/>
      <c r="I62" s="47"/>
      <c r="J62" s="67"/>
      <c r="K62" s="47"/>
      <c r="L62" s="50"/>
    </row>
    <row r="63" spans="1:12" ht="17.25" customHeight="1" thickBot="1">
      <c r="A63" s="95"/>
      <c r="B63" s="104"/>
      <c r="C63" s="5" t="s">
        <v>110</v>
      </c>
      <c r="D63" s="66"/>
      <c r="E63" s="42"/>
      <c r="F63" s="66"/>
      <c r="G63" s="47"/>
      <c r="H63" s="11"/>
      <c r="I63" s="47"/>
      <c r="J63" s="12"/>
      <c r="K63" s="47"/>
      <c r="L63" s="50"/>
    </row>
    <row r="64" spans="1:12" ht="17.25" customHeight="1" thickBot="1">
      <c r="A64" s="92" t="s">
        <v>6</v>
      </c>
      <c r="B64" s="93"/>
      <c r="C64" s="94"/>
      <c r="D64" s="11"/>
      <c r="E64" s="42"/>
      <c r="F64" s="11"/>
      <c r="G64" s="19"/>
      <c r="H64" s="11"/>
      <c r="I64" s="19"/>
      <c r="J64" s="12"/>
      <c r="K64" s="19"/>
      <c r="L64" s="34"/>
    </row>
    <row r="65" spans="1:12" ht="17.25" customHeight="1" thickBot="1">
      <c r="A65" s="92" t="s">
        <v>76</v>
      </c>
      <c r="B65" s="93"/>
      <c r="C65" s="94"/>
      <c r="D65" s="53"/>
      <c r="E65" s="42"/>
      <c r="F65" s="53"/>
      <c r="G65" s="42"/>
      <c r="H65" s="53"/>
      <c r="I65" s="42"/>
      <c r="J65" s="43"/>
      <c r="K65" s="42"/>
      <c r="L65" s="50"/>
    </row>
    <row r="66" spans="1:12" ht="17.25" customHeight="1" thickBot="1">
      <c r="A66" s="92" t="s">
        <v>3</v>
      </c>
      <c r="B66" s="93"/>
      <c r="C66" s="94"/>
      <c r="D66" s="28">
        <f>D64+D65+D23</f>
        <v>0</v>
      </c>
      <c r="E66" s="30"/>
      <c r="F66" s="28">
        <f>F64+F65+F23</f>
        <v>0</v>
      </c>
      <c r="G66" s="30"/>
      <c r="H66" s="28">
        <f>H64+H65+H23</f>
        <v>0</v>
      </c>
      <c r="I66" s="30"/>
      <c r="J66" s="28">
        <f>J64+J65+J23</f>
        <v>0</v>
      </c>
      <c r="K66" s="30"/>
      <c r="L66" s="31">
        <f>(D66*E66)+(F66*G66)+(H66*I66)+(J66*K66)</f>
        <v>0</v>
      </c>
    </row>
    <row r="67" spans="1:3" ht="17.25" customHeight="1">
      <c r="A67" s="1" t="s">
        <v>74</v>
      </c>
      <c r="B67" s="88" t="s">
        <v>75</v>
      </c>
      <c r="C67" s="88"/>
    </row>
  </sheetData>
  <sheetProtection/>
  <mergeCells count="41">
    <mergeCell ref="B56:B57"/>
    <mergeCell ref="B51:B55"/>
    <mergeCell ref="A23:C23"/>
    <mergeCell ref="A5:A22"/>
    <mergeCell ref="B14:C14"/>
    <mergeCell ref="B9:C9"/>
    <mergeCell ref="B15:C15"/>
    <mergeCell ref="B7:C7"/>
    <mergeCell ref="B8:C8"/>
    <mergeCell ref="B13:C13"/>
    <mergeCell ref="B10:C10"/>
    <mergeCell ref="B67:C67"/>
    <mergeCell ref="B48:B50"/>
    <mergeCell ref="A64:C64"/>
    <mergeCell ref="A66:C66"/>
    <mergeCell ref="A24:A63"/>
    <mergeCell ref="A65:C65"/>
    <mergeCell ref="B28:B33"/>
    <mergeCell ref="B34:B47"/>
    <mergeCell ref="B62:B63"/>
    <mergeCell ref="B58:B61"/>
    <mergeCell ref="B11:C11"/>
    <mergeCell ref="B6:C6"/>
    <mergeCell ref="G5:G22"/>
    <mergeCell ref="B24:B27"/>
    <mergeCell ref="B17:C17"/>
    <mergeCell ref="B12:C12"/>
    <mergeCell ref="B22:C22"/>
    <mergeCell ref="B5:C5"/>
    <mergeCell ref="E5:E22"/>
    <mergeCell ref="B21:C21"/>
    <mergeCell ref="B18:C18"/>
    <mergeCell ref="B19:C19"/>
    <mergeCell ref="B20:C20"/>
    <mergeCell ref="A1:L1"/>
    <mergeCell ref="A2:L2"/>
    <mergeCell ref="A3:C4"/>
    <mergeCell ref="D3:L3"/>
    <mergeCell ref="I5:I22"/>
    <mergeCell ref="K5:K22"/>
    <mergeCell ref="B16:C16"/>
  </mergeCells>
  <printOptions/>
  <pageMargins left="0.31496062992125984" right="0.31496062992125984" top="0.1968503937007874" bottom="0.1968503937007874" header="0.31496062992125984" footer="0.31496062992125984"/>
  <pageSetup fitToHeight="1" fitToWidth="1" horizontalDpi="600" verticalDpi="600" orientation="portrait" paperSize="9" scale="72" r:id="rId1"/>
  <colBreaks count="1" manualBreakCount="1">
    <brk id="12" max="65" man="1"/>
  </colBreaks>
</worksheet>
</file>

<file path=xl/worksheets/sheet3.xml><?xml version="1.0" encoding="utf-8"?>
<worksheet xmlns="http://schemas.openxmlformats.org/spreadsheetml/2006/main" xmlns:r="http://schemas.openxmlformats.org/officeDocument/2006/relationships">
  <sheetPr>
    <tabColor rgb="FFC00000"/>
    <pageSetUpPr fitToPage="1"/>
  </sheetPr>
  <dimension ref="A1:N61"/>
  <sheetViews>
    <sheetView tabSelected="1" zoomScalePageLayoutView="0" workbookViewId="0" topLeftCell="A1">
      <selection activeCell="E49" sqref="E49:E53"/>
    </sheetView>
  </sheetViews>
  <sheetFormatPr defaultColWidth="9.140625" defaultRowHeight="15"/>
  <cols>
    <col min="1" max="1" width="27.8515625" style="0" bestFit="1" customWidth="1"/>
    <col min="2" max="2" width="12.140625" style="0" customWidth="1"/>
    <col min="3" max="3" width="32.140625" style="0" customWidth="1"/>
    <col min="4" max="11" width="4.140625" style="0" bestFit="1" customWidth="1"/>
    <col min="12" max="12" width="9.00390625" style="0" bestFit="1" customWidth="1"/>
    <col min="13" max="13" width="10.140625" style="0" customWidth="1"/>
    <col min="14" max="14" width="8.421875" style="0" bestFit="1" customWidth="1"/>
  </cols>
  <sheetData>
    <row r="1" spans="1:14" ht="15.75">
      <c r="A1" s="130" t="str">
        <f>'9.-10.-11.-12. Sınıf'!A1:L1</f>
        <v>2016-2017 ÖĞRETİM YILI </v>
      </c>
      <c r="B1" s="130"/>
      <c r="C1" s="130"/>
      <c r="D1" s="130"/>
      <c r="E1" s="130"/>
      <c r="F1" s="130"/>
      <c r="G1" s="130"/>
      <c r="H1" s="130"/>
      <c r="I1" s="130"/>
      <c r="J1" s="130"/>
      <c r="K1" s="130"/>
      <c r="L1" s="130"/>
      <c r="M1" s="130"/>
      <c r="N1" s="130"/>
    </row>
    <row r="2" spans="1:14" ht="16.5" thickBot="1">
      <c r="A2" s="130" t="s">
        <v>17</v>
      </c>
      <c r="B2" s="130"/>
      <c r="C2" s="130"/>
      <c r="D2" s="130"/>
      <c r="E2" s="130"/>
      <c r="F2" s="130"/>
      <c r="G2" s="130"/>
      <c r="H2" s="130"/>
      <c r="I2" s="130"/>
      <c r="J2" s="130"/>
      <c r="K2" s="130"/>
      <c r="L2" s="130"/>
      <c r="M2" s="130"/>
      <c r="N2" s="130"/>
    </row>
    <row r="3" spans="1:14" ht="15.75" customHeight="1">
      <c r="A3" s="120" t="s">
        <v>77</v>
      </c>
      <c r="B3" s="120" t="s">
        <v>0</v>
      </c>
      <c r="C3" s="122"/>
      <c r="D3" s="125" t="s">
        <v>1</v>
      </c>
      <c r="E3" s="126"/>
      <c r="F3" s="126"/>
      <c r="G3" s="126"/>
      <c r="H3" s="126"/>
      <c r="I3" s="126"/>
      <c r="J3" s="126"/>
      <c r="K3" s="126"/>
      <c r="L3" s="127" t="s">
        <v>5</v>
      </c>
      <c r="M3" s="127"/>
      <c r="N3" s="128" t="s">
        <v>83</v>
      </c>
    </row>
    <row r="4" spans="1:14" ht="32.25" thickBot="1">
      <c r="A4" s="121"/>
      <c r="B4" s="121"/>
      <c r="C4" s="123"/>
      <c r="D4" s="25">
        <v>9</v>
      </c>
      <c r="E4" s="24" t="s">
        <v>4</v>
      </c>
      <c r="F4" s="23">
        <f>D4+1</f>
        <v>10</v>
      </c>
      <c r="G4" s="24" t="s">
        <v>4</v>
      </c>
      <c r="H4" s="23">
        <f>F4+1</f>
        <v>11</v>
      </c>
      <c r="I4" s="24" t="s">
        <v>4</v>
      </c>
      <c r="J4" s="26">
        <f>H4+1</f>
        <v>12</v>
      </c>
      <c r="K4" s="24" t="s">
        <v>4</v>
      </c>
      <c r="L4" s="61" t="s">
        <v>5</v>
      </c>
      <c r="M4" s="61" t="s">
        <v>84</v>
      </c>
      <c r="N4" s="129"/>
    </row>
    <row r="5" spans="1:14" ht="16.5" thickBot="1">
      <c r="A5" s="117" t="s">
        <v>78</v>
      </c>
      <c r="B5" s="124" t="str">
        <f>'9.-10.-11.-12. Sınıf'!B5</f>
        <v>DİL VE ANLATIM</v>
      </c>
      <c r="C5" s="115"/>
      <c r="D5" s="20">
        <f>'9.-10.-11.-12. Sınıf'!D5</f>
        <v>0</v>
      </c>
      <c r="E5" s="108"/>
      <c r="F5" s="68">
        <f>'9.-10.-11.-12. Sınıf'!F5</f>
        <v>0</v>
      </c>
      <c r="G5" s="108"/>
      <c r="H5" s="68">
        <f>'9.-10.-11.-12. Sınıf'!H5</f>
        <v>0</v>
      </c>
      <c r="I5" s="108"/>
      <c r="J5" s="68">
        <f>'9.-10.-11.-12. Sınıf'!J5</f>
        <v>0</v>
      </c>
      <c r="K5" s="108"/>
      <c r="L5" s="60">
        <f>(D5*E5)+(F5*G5)+(H5*I5)+(J5*K5)</f>
        <v>0</v>
      </c>
      <c r="M5" s="111">
        <f>SUM(L5:L11)</f>
        <v>0</v>
      </c>
      <c r="N5" s="111">
        <f>IF(M5&gt;119,6,IF(M5&gt;98,5,IF(M5&gt;77,4,IF(M5&gt;56,3,IF(M5&gt;30,2,IF(M5&gt;5,1,))))))</f>
        <v>0</v>
      </c>
    </row>
    <row r="6" spans="1:14" ht="16.5" customHeight="1" thickBot="1">
      <c r="A6" s="118"/>
      <c r="B6" s="124" t="str">
        <f>'9.-10.-11.-12. Sınıf'!B6</f>
        <v>TÜRK EDEBİYATI</v>
      </c>
      <c r="C6" s="115"/>
      <c r="D6" s="20">
        <f>'9.-10.-11.-12. Sınıf'!D6</f>
        <v>0</v>
      </c>
      <c r="E6" s="109"/>
      <c r="F6" s="68">
        <f>'9.-10.-11.-12. Sınıf'!F6</f>
        <v>0</v>
      </c>
      <c r="G6" s="109"/>
      <c r="H6" s="68">
        <f>'9.-10.-11.-12. Sınıf'!H6</f>
        <v>0</v>
      </c>
      <c r="I6" s="109"/>
      <c r="J6" s="68">
        <f>'9.-10.-11.-12. Sınıf'!J6</f>
        <v>0</v>
      </c>
      <c r="K6" s="109"/>
      <c r="L6" s="36">
        <f>(D6*E5)+(F6*G5)+(H6*I5)+(J6*K5)</f>
        <v>0</v>
      </c>
      <c r="M6" s="112"/>
      <c r="N6" s="112"/>
    </row>
    <row r="7" spans="1:14" ht="16.5" customHeight="1" thickBot="1">
      <c r="A7" s="118"/>
      <c r="B7" s="124" t="str">
        <f>'9.-10.-11.-12. Sınıf'!C24</f>
        <v>SEÇMELİ DİL ANLATIM (2)</v>
      </c>
      <c r="C7" s="115"/>
      <c r="D7" s="20">
        <f>'9.-10.-11.-12. Sınıf'!D24</f>
        <v>0</v>
      </c>
      <c r="E7" s="109"/>
      <c r="F7" s="68">
        <f>'9.-10.-11.-12. Sınıf'!F24</f>
        <v>0</v>
      </c>
      <c r="G7" s="109"/>
      <c r="H7" s="68">
        <f>'9.-10.-11.-12. Sınıf'!H24</f>
        <v>0</v>
      </c>
      <c r="I7" s="109"/>
      <c r="J7" s="68">
        <f>'9.-10.-11.-12. Sınıf'!J24</f>
        <v>0</v>
      </c>
      <c r="K7" s="109"/>
      <c r="L7" s="36">
        <f>(D7*E5)+(F7*G5)+(H7*I5)+(J7*K5)</f>
        <v>0</v>
      </c>
      <c r="M7" s="112"/>
      <c r="N7" s="112"/>
    </row>
    <row r="8" spans="1:14" ht="16.5" customHeight="1" thickBot="1">
      <c r="A8" s="118"/>
      <c r="B8" s="124" t="str">
        <f>'9.-10.-11.-12. Sınıf'!C25</f>
        <v>SEÇMELİ TÜRK EDEBİYATI (2)</v>
      </c>
      <c r="C8" s="115"/>
      <c r="D8" s="68">
        <f>'9.-10.-11.-12. Sınıf'!D25</f>
        <v>0</v>
      </c>
      <c r="E8" s="109"/>
      <c r="F8" s="68">
        <f>'9.-10.-11.-12. Sınıf'!F25</f>
        <v>0</v>
      </c>
      <c r="G8" s="109"/>
      <c r="H8" s="68">
        <f>'9.-10.-11.-12. Sınıf'!H25</f>
        <v>0</v>
      </c>
      <c r="I8" s="109"/>
      <c r="J8" s="68">
        <f>'9.-10.-11.-12. Sınıf'!J25</f>
        <v>0</v>
      </c>
      <c r="K8" s="109"/>
      <c r="L8" s="36">
        <f>(D8*E5)+(F8*G5)+(H8*I5)+(J8*K5)</f>
        <v>0</v>
      </c>
      <c r="M8" s="112"/>
      <c r="N8" s="112"/>
    </row>
    <row r="9" spans="1:14" ht="16.5" customHeight="1" thickBot="1">
      <c r="A9" s="118"/>
      <c r="B9" s="124" t="str">
        <f>'9.-10.-11.-12. Sınıf'!C26</f>
        <v>DİKSİYON VE HİTABET (1)</v>
      </c>
      <c r="C9" s="115"/>
      <c r="D9" s="68">
        <f>'9.-10.-11.-12. Sınıf'!D26</f>
        <v>0</v>
      </c>
      <c r="E9" s="109"/>
      <c r="F9" s="68">
        <f>'9.-10.-11.-12. Sınıf'!F26</f>
        <v>0</v>
      </c>
      <c r="G9" s="109"/>
      <c r="H9" s="68">
        <f>'9.-10.-11.-12. Sınıf'!H26</f>
        <v>0</v>
      </c>
      <c r="I9" s="109"/>
      <c r="J9" s="68">
        <f>'9.-10.-11.-12. Sınıf'!J26</f>
        <v>0</v>
      </c>
      <c r="K9" s="109"/>
      <c r="L9" s="36">
        <f>(D9*E5)+(F9*G5)+(H9*I5)+(J9*K5)</f>
        <v>0</v>
      </c>
      <c r="M9" s="112"/>
      <c r="N9" s="112"/>
    </row>
    <row r="10" spans="1:14" ht="16.5" customHeight="1" thickBot="1">
      <c r="A10" s="118"/>
      <c r="B10" s="124" t="str">
        <f>'9.-10.-11.-12. Sınıf'!C27</f>
        <v>OSMANLI TÜRKÇESİ (3)</v>
      </c>
      <c r="C10" s="115"/>
      <c r="D10" s="68">
        <f>'9.-10.-11.-12. Sınıf'!D27</f>
        <v>0</v>
      </c>
      <c r="E10" s="109"/>
      <c r="F10" s="68">
        <f>'9.-10.-11.-12. Sınıf'!F27</f>
        <v>0</v>
      </c>
      <c r="G10" s="109"/>
      <c r="H10" s="68">
        <f>'9.-10.-11.-12. Sınıf'!H27</f>
        <v>0</v>
      </c>
      <c r="I10" s="109"/>
      <c r="J10" s="68">
        <f>'9.-10.-11.-12. Sınıf'!J27</f>
        <v>0</v>
      </c>
      <c r="K10" s="109"/>
      <c r="L10" s="36">
        <f>(D10*E5)+(F10*G5)+(H10*I5)+(J10*K5)</f>
        <v>0</v>
      </c>
      <c r="M10" s="112"/>
      <c r="N10" s="112"/>
    </row>
    <row r="11" spans="1:14" ht="16.5" customHeight="1" thickBot="1">
      <c r="A11" s="119"/>
      <c r="B11" s="124" t="str">
        <f>'9.-10.-11.-12. Sınıf'!C61</f>
        <v>DRAMA (1)</v>
      </c>
      <c r="C11" s="115"/>
      <c r="D11" s="21">
        <f>'9.-10.-11.-12. Sınıf'!D61</f>
        <v>0</v>
      </c>
      <c r="E11" s="116"/>
      <c r="F11" s="21">
        <f>'9.-10.-11.-12. Sınıf'!F61</f>
        <v>0</v>
      </c>
      <c r="G11" s="116"/>
      <c r="H11" s="21">
        <f>'9.-10.-11.-12. Sınıf'!H61</f>
        <v>0</v>
      </c>
      <c r="I11" s="116"/>
      <c r="J11" s="21">
        <f>'9.-10.-11.-12. Sınıf'!J61</f>
        <v>0</v>
      </c>
      <c r="K11" s="116"/>
      <c r="L11" s="59">
        <f>(D11*E5)+(F11*G5)+(H11*I5)+(J11*K5)</f>
        <v>0</v>
      </c>
      <c r="M11" s="113"/>
      <c r="N11" s="113"/>
    </row>
    <row r="12" spans="1:14" ht="16.5" customHeight="1" thickBot="1">
      <c r="A12" s="117" t="s">
        <v>25</v>
      </c>
      <c r="B12" s="114" t="str">
        <f>'9.-10.-11.-12. Sınıf'!B11</f>
        <v>MATEMATİK</v>
      </c>
      <c r="C12" s="115"/>
      <c r="D12" s="20">
        <f>'9.-10.-11.-12. Sınıf'!D11</f>
        <v>0</v>
      </c>
      <c r="E12" s="108"/>
      <c r="F12" s="68">
        <f>'9.-10.-11.-12. Sınıf'!F11</f>
        <v>0</v>
      </c>
      <c r="G12" s="108"/>
      <c r="H12" s="68">
        <f>'9.-10.-11.-12. Sınıf'!H11</f>
        <v>0</v>
      </c>
      <c r="I12" s="108"/>
      <c r="J12" s="68">
        <f>'9.-10.-11.-12. Sınıf'!J11</f>
        <v>0</v>
      </c>
      <c r="K12" s="108"/>
      <c r="L12" s="35">
        <f>(D12*E12)+(F12*G12)+(H12*I12)+(J12*K12)</f>
        <v>0</v>
      </c>
      <c r="M12" s="111">
        <f>SUM(L12:L14)</f>
        <v>0</v>
      </c>
      <c r="N12" s="111">
        <f>IF(M12&gt;119,6,IF(M12&gt;98,5,IF(M12&gt;77,4,IF(M12&gt;56,3,IF(M12&gt;30,2,IF(M12&gt;5,1,))))))</f>
        <v>0</v>
      </c>
    </row>
    <row r="13" spans="1:14" ht="16.5" thickBot="1">
      <c r="A13" s="118"/>
      <c r="B13" s="114" t="str">
        <f>'9.-10.-11.-12. Sınıf'!C28</f>
        <v>TEMEL MATEMATİK (2)</v>
      </c>
      <c r="C13" s="115"/>
      <c r="D13" s="20">
        <f>'9.-10.-11.-12. Sınıf'!D28</f>
        <v>0</v>
      </c>
      <c r="E13" s="109"/>
      <c r="F13" s="68">
        <f>'9.-10.-11.-12. Sınıf'!F28</f>
        <v>0</v>
      </c>
      <c r="G13" s="109"/>
      <c r="H13" s="68">
        <f>'9.-10.-11.-12. Sınıf'!H28</f>
        <v>0</v>
      </c>
      <c r="I13" s="109"/>
      <c r="J13" s="68">
        <f>'9.-10.-11.-12. Sınıf'!J28</f>
        <v>0</v>
      </c>
      <c r="K13" s="109"/>
      <c r="L13" s="36">
        <f>(D13*E12)+(F13*G12)+(H13*I12)+(J13*K12)</f>
        <v>0</v>
      </c>
      <c r="M13" s="112"/>
      <c r="N13" s="112"/>
    </row>
    <row r="14" spans="1:14" ht="16.5" thickBot="1">
      <c r="A14" s="119"/>
      <c r="B14" s="114" t="str">
        <f>'9.-10.-11.-12. Sınıf'!C29</f>
        <v>İLERİ MATEMATİK (2)</v>
      </c>
      <c r="C14" s="115"/>
      <c r="D14" s="68">
        <f>'9.-10.-11.-12. Sınıf'!D29</f>
        <v>0</v>
      </c>
      <c r="E14" s="116"/>
      <c r="F14" s="68">
        <f>'9.-10.-11.-12. Sınıf'!F29</f>
        <v>0</v>
      </c>
      <c r="G14" s="116"/>
      <c r="H14" s="68">
        <f>'9.-10.-11.-12. Sınıf'!H29</f>
        <v>0</v>
      </c>
      <c r="I14" s="116"/>
      <c r="J14" s="68">
        <f>'9.-10.-11.-12. Sınıf'!J29</f>
        <v>0</v>
      </c>
      <c r="K14" s="116"/>
      <c r="L14" s="59">
        <f>(D14*E12)+(F14*G12)+(H14*I12)+(J14*K12)</f>
        <v>0</v>
      </c>
      <c r="M14" s="113"/>
      <c r="N14" s="113"/>
    </row>
    <row r="15" spans="1:14" ht="16.5" thickBot="1">
      <c r="A15" s="117" t="s">
        <v>79</v>
      </c>
      <c r="B15" s="114" t="str">
        <f>'9.-10.-11.-12. Sınıf'!B18:C18</f>
        <v>İKİNCİ YABANCI DİL</v>
      </c>
      <c r="C15" s="115"/>
      <c r="D15" s="20">
        <f>'9.-10.-11.-12. Sınıf'!D18</f>
        <v>0</v>
      </c>
      <c r="E15" s="109"/>
      <c r="F15" s="68">
        <f>'9.-10.-11.-12. Sınıf'!F18</f>
        <v>0</v>
      </c>
      <c r="G15" s="109"/>
      <c r="H15" s="68">
        <f>'9.-10.-11.-12. Sınıf'!H18</f>
        <v>0</v>
      </c>
      <c r="I15" s="109"/>
      <c r="J15" s="68">
        <f>'9.-10.-11.-12. Sınıf'!J18</f>
        <v>0</v>
      </c>
      <c r="K15" s="109"/>
      <c r="L15" s="35">
        <f>(D15*E15)+(F15*G15)+(H15*I15)+(J15*K15)</f>
        <v>0</v>
      </c>
      <c r="M15" s="111">
        <f>SUM(L15:L17)</f>
        <v>0</v>
      </c>
      <c r="N15" s="111">
        <f>IF(M15&gt;119,6,IF(M15&gt;98,5,IF(M15&gt;77,4,IF(M15&gt;56,3,IF(M15&gt;30,2,IF(M15&gt;5,1,))))))</f>
        <v>0</v>
      </c>
    </row>
    <row r="16" spans="1:14" ht="16.5" customHeight="1" thickBot="1">
      <c r="A16" s="118"/>
      <c r="B16" s="114" t="str">
        <f>'9.-10.-11.-12. Sınıf'!C52</f>
        <v>SEÇMELİ İKİNCİ YABANCI DİL (2)(2 veya 4 Saat Seçilebilir)</v>
      </c>
      <c r="C16" s="115"/>
      <c r="D16" s="20">
        <f>'9.-10.-11.-12. Sınıf'!D52</f>
        <v>0</v>
      </c>
      <c r="E16" s="109"/>
      <c r="F16" s="68">
        <f>'9.-10.-11.-12. Sınıf'!F52</f>
        <v>0</v>
      </c>
      <c r="G16" s="109"/>
      <c r="H16" s="68">
        <f>'9.-10.-11.-12. Sınıf'!H52</f>
        <v>0</v>
      </c>
      <c r="I16" s="109"/>
      <c r="J16" s="68">
        <f>'9.-10.-11.-12. Sınıf'!J52</f>
        <v>0</v>
      </c>
      <c r="K16" s="109"/>
      <c r="L16" s="36">
        <f>(D16*E15)+(F16*G15)+(H16*I15)+(J16*K15)</f>
        <v>0</v>
      </c>
      <c r="M16" s="112"/>
      <c r="N16" s="112"/>
    </row>
    <row r="17" spans="1:14" ht="16.5" customHeight="1" thickBot="1">
      <c r="A17" s="119"/>
      <c r="B17" s="114" t="str">
        <f>'9.-10.-11.-12. Sınıf'!C53</f>
        <v>ALMAN EDEBİYATI (1)(1 veya 2 Saat Seçilebilir)</v>
      </c>
      <c r="C17" s="115"/>
      <c r="D17" s="68">
        <f>'9.-10.-11.-12. Sınıf'!D53</f>
        <v>0</v>
      </c>
      <c r="E17" s="109"/>
      <c r="F17" s="68">
        <f>'9.-10.-11.-12. Sınıf'!F53</f>
        <v>0</v>
      </c>
      <c r="G17" s="109"/>
      <c r="H17" s="68">
        <f>'9.-10.-11.-12. Sınıf'!H53</f>
        <v>0</v>
      </c>
      <c r="I17" s="109"/>
      <c r="J17" s="68">
        <f>'9.-10.-11.-12. Sınıf'!J53</f>
        <v>0</v>
      </c>
      <c r="K17" s="109"/>
      <c r="L17" s="59">
        <f>(D17*E15)+(F17*G15)+(H17*I15)+(J17*K15)</f>
        <v>0</v>
      </c>
      <c r="M17" s="113"/>
      <c r="N17" s="113"/>
    </row>
    <row r="18" spans="1:14" ht="16.5" customHeight="1" thickBot="1">
      <c r="A18" s="117" t="s">
        <v>33</v>
      </c>
      <c r="B18" s="114" t="str">
        <f>'9.-10.-11.-12. Sınıf'!B19:C19</f>
        <v>BEDEN EĞİTİMİ</v>
      </c>
      <c r="C18" s="115"/>
      <c r="D18" s="20">
        <f>'9.-10.-11.-12. Sınıf'!D19</f>
        <v>0</v>
      </c>
      <c r="E18" s="108"/>
      <c r="F18" s="68">
        <f>'9.-10.-11.-12. Sınıf'!F19</f>
        <v>0</v>
      </c>
      <c r="G18" s="108"/>
      <c r="H18" s="68">
        <f>'9.-10.-11.-12. Sınıf'!H19</f>
        <v>0</v>
      </c>
      <c r="I18" s="108"/>
      <c r="J18" s="68">
        <f>'9.-10.-11.-12. Sınıf'!J19</f>
        <v>0</v>
      </c>
      <c r="K18" s="108"/>
      <c r="L18" s="35">
        <f>(D18*E18)+(F18*G18)+(H18*I18)+(J18*K18)</f>
        <v>0</v>
      </c>
      <c r="M18" s="111">
        <f>SUM(L18:L21)</f>
        <v>0</v>
      </c>
      <c r="N18" s="111">
        <f>IF(M18&gt;119,6,IF(M18&gt;98,5,IF(M18&gt;77,4,IF(M18&gt;56,3,IF(M18&gt;30,2,IF(M18&gt;5,1,))))))</f>
        <v>0</v>
      </c>
    </row>
    <row r="19" spans="1:14" ht="16.5" customHeight="1" thickBot="1">
      <c r="A19" s="118"/>
      <c r="B19" s="114" t="str">
        <f>'9.-10.-11.-12. Sınıf'!B22:C22</f>
        <v>TRAFİK VE İLKYARDIM</v>
      </c>
      <c r="C19" s="115"/>
      <c r="D19" s="20">
        <f>'9.-10.-11.-12. Sınıf'!D22</f>
        <v>0</v>
      </c>
      <c r="E19" s="109"/>
      <c r="F19" s="68">
        <f>'9.-10.-11.-12. Sınıf'!F22</f>
        <v>0</v>
      </c>
      <c r="G19" s="109"/>
      <c r="H19" s="68">
        <f>'9.-10.-11.-12. Sınıf'!H22</f>
        <v>0</v>
      </c>
      <c r="I19" s="109"/>
      <c r="J19" s="68">
        <f>'9.-10.-11.-12. Sınıf'!J22</f>
        <v>0</v>
      </c>
      <c r="K19" s="109"/>
      <c r="L19" s="36">
        <f>(D19*E18)+(F19*G18)+(H19*I18)+(J19*K18)</f>
        <v>0</v>
      </c>
      <c r="M19" s="112"/>
      <c r="N19" s="112"/>
    </row>
    <row r="20" spans="1:14" ht="16.5" customHeight="1" thickBot="1">
      <c r="A20" s="118"/>
      <c r="B20" s="114" t="str">
        <f>'9.-10.-11.-12. Sınıf'!C56</f>
        <v>SEÇMELİ BEDEN EĞİTİMİ (4)</v>
      </c>
      <c r="C20" s="115"/>
      <c r="D20" s="20">
        <f>'9.-10.-11.-12. Sınıf'!D56</f>
        <v>0</v>
      </c>
      <c r="E20" s="109"/>
      <c r="F20" s="68">
        <f>'9.-10.-11.-12. Sınıf'!F56</f>
        <v>0</v>
      </c>
      <c r="G20" s="109"/>
      <c r="H20" s="68">
        <f>'9.-10.-11.-12. Sınıf'!H56</f>
        <v>0</v>
      </c>
      <c r="I20" s="109"/>
      <c r="J20" s="68">
        <f>'9.-10.-11.-12. Sınıf'!J56</f>
        <v>0</v>
      </c>
      <c r="K20" s="109"/>
      <c r="L20" s="36">
        <f>(D20*E18)+(F20*G18)+(H20*I18)+(J20*K18)</f>
        <v>0</v>
      </c>
      <c r="M20" s="112"/>
      <c r="N20" s="112"/>
    </row>
    <row r="21" spans="1:14" ht="16.5" customHeight="1" thickBot="1">
      <c r="A21" s="119"/>
      <c r="B21" s="114" t="str">
        <f>'9.-10.-11.-12. Sınıf'!C57</f>
        <v>SOSYAL ETKİNLİK (1)(1 veya 2 Saat Seçilebilir)</v>
      </c>
      <c r="C21" s="115"/>
      <c r="D21" s="68">
        <f>'9.-10.-11.-12. Sınıf'!D57</f>
        <v>0</v>
      </c>
      <c r="E21" s="116"/>
      <c r="F21" s="68">
        <f>'9.-10.-11.-12. Sınıf'!F57</f>
        <v>0</v>
      </c>
      <c r="G21" s="116"/>
      <c r="H21" s="68">
        <f>'9.-10.-11.-12. Sınıf'!H57</f>
        <v>0</v>
      </c>
      <c r="I21" s="116"/>
      <c r="J21" s="68">
        <f>'9.-10.-11.-12. Sınıf'!J57</f>
        <v>0</v>
      </c>
      <c r="K21" s="116"/>
      <c r="L21" s="59">
        <f>(D21*E18)+(F21*G18)+(H21*I18)+(J21*K18)</f>
        <v>0</v>
      </c>
      <c r="M21" s="113"/>
      <c r="N21" s="113"/>
    </row>
    <row r="22" spans="1:14" ht="16.5" thickBot="1">
      <c r="A22" s="117" t="s">
        <v>80</v>
      </c>
      <c r="B22" s="114" t="str">
        <f>'9.-10.-11.-12. Sınıf'!C62</f>
        <v>BİLGİ İLETİŞİM TEKNOLOJİSİ (1)(1 veya 2 Saat Seçilebilir)</v>
      </c>
      <c r="C22" s="115"/>
      <c r="D22" s="68">
        <f>'9.-10.-11.-12. Sınıf'!D62</f>
        <v>0</v>
      </c>
      <c r="E22" s="108"/>
      <c r="F22" s="68">
        <f>'9.-10.-11.-12. Sınıf'!F62</f>
        <v>0</v>
      </c>
      <c r="G22" s="108"/>
      <c r="H22" s="68">
        <f>'9.-10.-11.-12. Sınıf'!H62</f>
        <v>0</v>
      </c>
      <c r="I22" s="108"/>
      <c r="J22" s="68">
        <f>'9.-10.-11.-12. Sınıf'!J62</f>
        <v>0</v>
      </c>
      <c r="K22" s="108"/>
      <c r="L22" s="65">
        <f>(D22*E22)+(F22*G22)+(H22*I22)+(J22*K22)</f>
        <v>0</v>
      </c>
      <c r="M22" s="111">
        <f>SUM(L22:L23)</f>
        <v>0</v>
      </c>
      <c r="N22" s="111">
        <f>IF(M22&gt;119,6,IF(M22&gt;98,5,IF(M22&gt;77,4,IF(M22&gt;56,3,IF(M22&gt;30,2,IF(M22&gt;5,1,))))))</f>
        <v>0</v>
      </c>
    </row>
    <row r="23" spans="1:14" ht="16.5" customHeight="1" thickBot="1">
      <c r="A23" s="119"/>
      <c r="B23" s="114" t="str">
        <f>'9.-10.-11.-12. Sınıf'!C63</f>
        <v>PROJE HAZIRLAMA (1)(1 veya 2 Saat Seçilebilir)</v>
      </c>
      <c r="C23" s="115"/>
      <c r="D23" s="68">
        <f>'9.-10.-11.-12. Sınıf'!D63</f>
        <v>0</v>
      </c>
      <c r="E23" s="109"/>
      <c r="F23" s="68">
        <f>'9.-10.-11.-12. Sınıf'!F63</f>
        <v>0</v>
      </c>
      <c r="G23" s="109"/>
      <c r="H23" s="68">
        <f>'9.-10.-11.-12. Sınıf'!H63</f>
        <v>0</v>
      </c>
      <c r="I23" s="109"/>
      <c r="J23" s="68">
        <f>'9.-10.-11.-12. Sınıf'!J63</f>
        <v>0</v>
      </c>
      <c r="K23" s="109"/>
      <c r="L23" s="59">
        <f>(D23*E22)+(F23*G22)+(H23*I22)+(J23*K22)</f>
        <v>0</v>
      </c>
      <c r="M23" s="113"/>
      <c r="N23" s="113"/>
    </row>
    <row r="24" spans="1:14" ht="16.5" thickBot="1">
      <c r="A24" s="117" t="s">
        <v>24</v>
      </c>
      <c r="B24" s="114" t="str">
        <f>'9.-10.-11.-12. Sınıf'!B10:C10</f>
        <v>COĞRAFYA</v>
      </c>
      <c r="C24" s="115"/>
      <c r="D24" s="20">
        <f>'9.-10.-11.-12. Sınıf'!D10</f>
        <v>0</v>
      </c>
      <c r="E24" s="108"/>
      <c r="F24" s="68">
        <f>'9.-10.-11.-12. Sınıf'!F10</f>
        <v>0</v>
      </c>
      <c r="G24" s="108"/>
      <c r="H24" s="68">
        <f>'9.-10.-11.-12. Sınıf'!H10</f>
        <v>0</v>
      </c>
      <c r="I24" s="108"/>
      <c r="J24" s="68">
        <f>'9.-10.-11.-12. Sınıf'!J10</f>
        <v>0</v>
      </c>
      <c r="K24" s="108"/>
      <c r="L24" s="35">
        <f>(D24*E24)+(F24*G24)+(H24*I24)+(J24*K24)</f>
        <v>0</v>
      </c>
      <c r="M24" s="111">
        <f>SUM(L24:L25)</f>
        <v>0</v>
      </c>
      <c r="N24" s="111">
        <f>IF(M24&gt;119,6,IF(M24&gt;98,5,IF(M24&gt;77,4,IF(M24&gt;56,3,IF(M24&gt;30,2,IF(M24&gt;5,1,))))))</f>
        <v>0</v>
      </c>
    </row>
    <row r="25" spans="1:14" ht="16.5" customHeight="1" thickBot="1">
      <c r="A25" s="119"/>
      <c r="B25" s="114" t="str">
        <f>'9.-10.-11.-12. Sınıf'!C36</f>
        <v>SEÇMELİ COĞRAFYA (2)</v>
      </c>
      <c r="C25" s="115"/>
      <c r="D25" s="20">
        <f>'9.-10.-11.-12. Sınıf'!D36</f>
        <v>0</v>
      </c>
      <c r="E25" s="109"/>
      <c r="F25" s="68">
        <f>'9.-10.-11.-12. Sınıf'!F36</f>
        <v>0</v>
      </c>
      <c r="G25" s="109"/>
      <c r="H25" s="68">
        <f>'9.-10.-11.-12. Sınıf'!H36</f>
        <v>0</v>
      </c>
      <c r="I25" s="109"/>
      <c r="J25" s="68">
        <f>'9.-10.-11.-12. Sınıf'!J36</f>
        <v>0</v>
      </c>
      <c r="K25" s="109"/>
      <c r="L25" s="59">
        <f>(D25*E24)+(F25*G24)+(H25*I24)+(J25*K24)</f>
        <v>0</v>
      </c>
      <c r="M25" s="113"/>
      <c r="N25" s="113"/>
    </row>
    <row r="26" spans="1:14" ht="16.5" thickBot="1">
      <c r="A26" s="117" t="s">
        <v>22</v>
      </c>
      <c r="B26" s="114" t="str">
        <f>'9.-10.-11.-12. Sınıf'!B7:C7</f>
        <v>DİN KÜLTÜRÜ VE AHLAK BİLGİSİ</v>
      </c>
      <c r="C26" s="115"/>
      <c r="D26" s="20">
        <f>'9.-10.-11.-12. Sınıf'!D7</f>
        <v>0</v>
      </c>
      <c r="E26" s="108"/>
      <c r="F26" s="68">
        <f>'9.-10.-11.-12. Sınıf'!F7</f>
        <v>0</v>
      </c>
      <c r="G26" s="108"/>
      <c r="H26" s="68">
        <f>'9.-10.-11.-12. Sınıf'!H7</f>
        <v>0</v>
      </c>
      <c r="I26" s="108"/>
      <c r="J26" s="68">
        <f>'9.-10.-11.-12. Sınıf'!J7</f>
        <v>0</v>
      </c>
      <c r="K26" s="108"/>
      <c r="L26" s="35">
        <f>(D26*E26)+(F26*G26)+(H26*I26)+(J26*K26)</f>
        <v>0</v>
      </c>
      <c r="M26" s="111">
        <f>SUM(L26:L29)</f>
        <v>0</v>
      </c>
      <c r="N26" s="111">
        <f>IF(M26&gt;119,6,IF(M26&gt;98,5,IF(M26&gt;77,4,IF(M26&gt;56,3,IF(M26&gt;30,2,IF(M26&gt;5,1,))))))</f>
        <v>0</v>
      </c>
    </row>
    <row r="27" spans="1:14" ht="16.5" thickBot="1">
      <c r="A27" s="118"/>
      <c r="B27" s="114" t="str">
        <f>'9.-10.-11.-12. Sınıf'!C48</f>
        <v>KUR'AN-I KERİM (4)</v>
      </c>
      <c r="C27" s="115"/>
      <c r="D27" s="20">
        <f>'9.-10.-11.-12. Sınıf'!D48</f>
        <v>0</v>
      </c>
      <c r="E27" s="109"/>
      <c r="F27" s="68">
        <f>'9.-10.-11.-12. Sınıf'!F48</f>
        <v>0</v>
      </c>
      <c r="G27" s="109"/>
      <c r="H27" s="68">
        <f>'9.-10.-11.-12. Sınıf'!H48</f>
        <v>0</v>
      </c>
      <c r="I27" s="109"/>
      <c r="J27" s="68">
        <f>'9.-10.-11.-12. Sınıf'!J48</f>
        <v>0</v>
      </c>
      <c r="K27" s="109"/>
      <c r="L27" s="35">
        <f>(D27*E26)+(F27*G26)+(H27*I26)+(J27*K26)</f>
        <v>0</v>
      </c>
      <c r="M27" s="112"/>
      <c r="N27" s="112"/>
    </row>
    <row r="28" spans="1:14" ht="16.5" customHeight="1" thickBot="1">
      <c r="A28" s="118"/>
      <c r="B28" s="114" t="str">
        <f>'9.-10.-11.-12. Sınıf'!C49</f>
        <v>HZ. MUHAMMED'İN HAYATI (4)</v>
      </c>
      <c r="C28" s="115"/>
      <c r="D28" s="68">
        <f>'9.-10.-11.-12. Sınıf'!D49</f>
        <v>0</v>
      </c>
      <c r="E28" s="109"/>
      <c r="F28" s="68">
        <f>'9.-10.-11.-12. Sınıf'!F49</f>
        <v>0</v>
      </c>
      <c r="G28" s="109"/>
      <c r="H28" s="68">
        <f>'9.-10.-11.-12. Sınıf'!H49</f>
        <v>0</v>
      </c>
      <c r="I28" s="109"/>
      <c r="J28" s="68">
        <f>'9.-10.-11.-12. Sınıf'!J49</f>
        <v>0</v>
      </c>
      <c r="K28" s="109"/>
      <c r="L28" s="35">
        <f>(D28*E26)+(F28*G26)+(H28*I26)+(J28*K26)</f>
        <v>0</v>
      </c>
      <c r="M28" s="112"/>
      <c r="N28" s="112"/>
    </row>
    <row r="29" spans="1:14" ht="16.5" customHeight="1" thickBot="1">
      <c r="A29" s="119"/>
      <c r="B29" s="114" t="str">
        <f>'9.-10.-11.-12. Sınıf'!C50</f>
        <v>TEMEL DİNİ BİLGİLER (2)</v>
      </c>
      <c r="C29" s="115"/>
      <c r="D29" s="68">
        <f>'9.-10.-11.-12. Sınıf'!D50</f>
        <v>0</v>
      </c>
      <c r="E29" s="116"/>
      <c r="F29" s="68">
        <f>'9.-10.-11.-12. Sınıf'!F50</f>
        <v>0</v>
      </c>
      <c r="G29" s="116"/>
      <c r="H29" s="68">
        <f>'9.-10.-11.-12. Sınıf'!H50</f>
        <v>0</v>
      </c>
      <c r="I29" s="116"/>
      <c r="J29" s="68">
        <f>'9.-10.-11.-12. Sınıf'!J50</f>
        <v>0</v>
      </c>
      <c r="K29" s="116"/>
      <c r="L29" s="59">
        <f>(D29*E26)+(F29*G26)+(H29*I26)+(J29*K26)</f>
        <v>0</v>
      </c>
      <c r="M29" s="113"/>
      <c r="N29" s="113"/>
    </row>
    <row r="30" spans="1:14" ht="16.5" thickBot="1">
      <c r="A30" s="117" t="s">
        <v>30</v>
      </c>
      <c r="B30" s="114" t="str">
        <f>'9.-10.-11.-12. Sınıf'!B16:C16</f>
        <v>FELSEFE</v>
      </c>
      <c r="C30" s="115"/>
      <c r="D30" s="20">
        <f>'9.-10.-11.-12. Sınıf'!D16</f>
        <v>0</v>
      </c>
      <c r="E30" s="108"/>
      <c r="F30" s="68">
        <f>'9.-10.-11.-12. Sınıf'!F16</f>
        <v>0</v>
      </c>
      <c r="G30" s="108"/>
      <c r="H30" s="68">
        <f>'9.-10.-11.-12. Sınıf'!H16</f>
        <v>0</v>
      </c>
      <c r="I30" s="108"/>
      <c r="J30" s="68">
        <f>'9.-10.-11.-12. Sınıf'!J16</f>
        <v>0</v>
      </c>
      <c r="K30" s="108"/>
      <c r="L30" s="35">
        <f>(D30*E30)+(F30*G30)+(H30*I30)+(J30*K30)</f>
        <v>0</v>
      </c>
      <c r="M30" s="111">
        <f>SUM(L30:L35)</f>
        <v>0</v>
      </c>
      <c r="N30" s="111">
        <f>IF(M30&gt;119,6,IF(M30&gt;98,5,IF(M30&gt;77,4,IF(M30&gt;56,3,IF(M30&gt;30,2,IF(M30&gt;5,1,))))))</f>
        <v>0</v>
      </c>
    </row>
    <row r="31" spans="1:14" ht="16.5" thickBot="1">
      <c r="A31" s="118"/>
      <c r="B31" s="114" t="str">
        <f>'9.-10.-11.-12. Sınıf'!C37</f>
        <v>PSİKOLOJİ (1)</v>
      </c>
      <c r="C31" s="115"/>
      <c r="D31" s="20">
        <f>'9.-10.-11.-12. Sınıf'!D37</f>
        <v>0</v>
      </c>
      <c r="E31" s="109"/>
      <c r="F31" s="68">
        <f>'9.-10.-11.-12. Sınıf'!F37</f>
        <v>0</v>
      </c>
      <c r="G31" s="109"/>
      <c r="H31" s="68">
        <f>'9.-10.-11.-12. Sınıf'!H37</f>
        <v>0</v>
      </c>
      <c r="I31" s="109"/>
      <c r="J31" s="68">
        <f>'9.-10.-11.-12. Sınıf'!J37</f>
        <v>0</v>
      </c>
      <c r="K31" s="109"/>
      <c r="L31" s="36">
        <f>(D31*E30)+(F31*G30)+(H31*I30)+(J31*K30)</f>
        <v>0</v>
      </c>
      <c r="M31" s="112"/>
      <c r="N31" s="112"/>
    </row>
    <row r="32" spans="1:14" ht="16.5" thickBot="1">
      <c r="A32" s="118"/>
      <c r="B32" s="114" t="str">
        <f>'9.-10.-11.-12. Sınıf'!C38</f>
        <v>SOSYOLOJİ (1)</v>
      </c>
      <c r="C32" s="115"/>
      <c r="D32" s="68">
        <f>'9.-10.-11.-12. Sınıf'!D38</f>
        <v>0</v>
      </c>
      <c r="E32" s="109"/>
      <c r="F32" s="68">
        <f>'9.-10.-11.-12. Sınıf'!F38</f>
        <v>0</v>
      </c>
      <c r="G32" s="109"/>
      <c r="H32" s="68">
        <f>'9.-10.-11.-12. Sınıf'!H38</f>
        <v>0</v>
      </c>
      <c r="I32" s="109"/>
      <c r="J32" s="68">
        <f>'9.-10.-11.-12. Sınıf'!J38</f>
        <v>0</v>
      </c>
      <c r="K32" s="109"/>
      <c r="L32" s="36">
        <f>(D32*E30)+(F32*G30)+(H32*I30)+(J32*K30)</f>
        <v>0</v>
      </c>
      <c r="M32" s="112"/>
      <c r="N32" s="112"/>
    </row>
    <row r="33" spans="1:14" ht="16.5" thickBot="1">
      <c r="A33" s="118"/>
      <c r="B33" s="114" t="str">
        <f>'9.-10.-11.-12. Sınıf'!C39</f>
        <v>MANTIK (1)</v>
      </c>
      <c r="C33" s="115"/>
      <c r="D33" s="68">
        <f>'9.-10.-11.-12. Sınıf'!D39</f>
        <v>0</v>
      </c>
      <c r="E33" s="109"/>
      <c r="F33" s="68">
        <f>'9.-10.-11.-12. Sınıf'!F39</f>
        <v>0</v>
      </c>
      <c r="G33" s="109"/>
      <c r="H33" s="68">
        <f>'9.-10.-11.-12. Sınıf'!H39</f>
        <v>0</v>
      </c>
      <c r="I33" s="109"/>
      <c r="J33" s="68">
        <f>'9.-10.-11.-12. Sınıf'!J39</f>
        <v>0</v>
      </c>
      <c r="K33" s="109"/>
      <c r="L33" s="36">
        <f>(D33*E30)+(F33*G30)+(H33*I30)+(J33*K30)</f>
        <v>0</v>
      </c>
      <c r="M33" s="112"/>
      <c r="N33" s="112"/>
    </row>
    <row r="34" spans="1:14" ht="16.5" thickBot="1">
      <c r="A34" s="118"/>
      <c r="B34" s="114" t="str">
        <f>'9.-10.-11.-12. Sınıf'!C40</f>
        <v>BİLGİ KURAMI (1)(1 veya 2 Saat Seçilebilir)</v>
      </c>
      <c r="C34" s="115"/>
      <c r="D34" s="68">
        <f>'9.-10.-11.-12. Sınıf'!D40</f>
        <v>0</v>
      </c>
      <c r="E34" s="109"/>
      <c r="F34" s="68">
        <f>'9.-10.-11.-12. Sınıf'!F40</f>
        <v>0</v>
      </c>
      <c r="G34" s="109"/>
      <c r="H34" s="68">
        <f>'9.-10.-11.-12. Sınıf'!H40</f>
        <v>0</v>
      </c>
      <c r="I34" s="109"/>
      <c r="J34" s="68">
        <f>'9.-10.-11.-12. Sınıf'!J40</f>
        <v>0</v>
      </c>
      <c r="K34" s="109"/>
      <c r="L34" s="36">
        <f>(D34*E30)+(F34*G30)+(H34*I30)+(J34*K30)</f>
        <v>0</v>
      </c>
      <c r="M34" s="112"/>
      <c r="N34" s="112"/>
    </row>
    <row r="35" spans="1:14" ht="16.5" customHeight="1" thickBot="1">
      <c r="A35" s="119"/>
      <c r="B35" s="114" t="str">
        <f>'9.-10.-11.-12. Sınıf'!C41</f>
        <v>SEÇMELİ FELSEFE (1)</v>
      </c>
      <c r="C35" s="115"/>
      <c r="D35" s="68">
        <f>'9.-10.-11.-12. Sınıf'!D41</f>
        <v>0</v>
      </c>
      <c r="E35" s="116"/>
      <c r="F35" s="68">
        <f>'9.-10.-11.-12. Sınıf'!F41</f>
        <v>0</v>
      </c>
      <c r="G35" s="116"/>
      <c r="H35" s="68">
        <f>'9.-10.-11.-12. Sınıf'!H41</f>
        <v>0</v>
      </c>
      <c r="I35" s="116"/>
      <c r="J35" s="68">
        <f>'9.-10.-11.-12. Sınıf'!J41</f>
        <v>0</v>
      </c>
      <c r="K35" s="116"/>
      <c r="L35" s="59">
        <f>(D35*E30)+(F35*G30)+(H35*I30)+(J35*K30)</f>
        <v>0</v>
      </c>
      <c r="M35" s="113"/>
      <c r="N35" s="113"/>
    </row>
    <row r="36" spans="1:14" ht="16.5" thickBot="1">
      <c r="A36" s="117" t="s">
        <v>26</v>
      </c>
      <c r="B36" s="114" t="str">
        <f>'9.-10.-11.-12. Sınıf'!B12:C12</f>
        <v>FİZİK</v>
      </c>
      <c r="C36" s="115"/>
      <c r="D36" s="20">
        <f>'9.-10.-11.-12. Sınıf'!D12</f>
        <v>0</v>
      </c>
      <c r="E36" s="109"/>
      <c r="F36" s="68">
        <f>'9.-10.-11.-12. Sınıf'!F12</f>
        <v>0</v>
      </c>
      <c r="G36" s="109"/>
      <c r="H36" s="68">
        <f>'9.-10.-11.-12. Sınıf'!H12</f>
        <v>0</v>
      </c>
      <c r="I36" s="109"/>
      <c r="J36" s="68">
        <f>'9.-10.-11.-12. Sınıf'!J12</f>
        <v>0</v>
      </c>
      <c r="K36" s="109"/>
      <c r="L36" s="35">
        <f>(D36*E36)+(F36*G36)+(H36*I36)+(J36*K36)</f>
        <v>0</v>
      </c>
      <c r="M36" s="111">
        <f>SUM(L36:L38)</f>
        <v>0</v>
      </c>
      <c r="N36" s="111">
        <f>IF(M36&gt;119,6,IF(M36&gt;98,5,IF(M36&gt;77,4,IF(M36&gt;56,3,IF(M36&gt;30,2,IF(M36&gt;5,1,))))))</f>
        <v>0</v>
      </c>
    </row>
    <row r="37" spans="1:14" ht="16.5" thickBot="1">
      <c r="A37" s="118"/>
      <c r="B37" s="114" t="str">
        <f>'9.-10.-11.-12. Sınıf'!C30</f>
        <v>İLERİ FİZİK (2)</v>
      </c>
      <c r="C37" s="115"/>
      <c r="D37" s="20">
        <f>'9.-10.-11.-12. Sınıf'!D30</f>
        <v>0</v>
      </c>
      <c r="E37" s="109"/>
      <c r="F37" s="68">
        <f>'9.-10.-11.-12. Sınıf'!F30</f>
        <v>0</v>
      </c>
      <c r="G37" s="109"/>
      <c r="H37" s="68">
        <f>'9.-10.-11.-12. Sınıf'!H30</f>
        <v>0</v>
      </c>
      <c r="I37" s="109"/>
      <c r="J37" s="68">
        <f>'9.-10.-11.-12. Sınıf'!J30</f>
        <v>0</v>
      </c>
      <c r="K37" s="109"/>
      <c r="L37" s="36">
        <f>(D37*E36)+(F37*G36)+(H37*I36)+(J37*K36)</f>
        <v>0</v>
      </c>
      <c r="M37" s="112"/>
      <c r="N37" s="112"/>
    </row>
    <row r="38" spans="1:14" ht="16.5" customHeight="1" thickBot="1">
      <c r="A38" s="119"/>
      <c r="B38" s="114" t="str">
        <f>'9.-10.-11.-12. Sınıf'!C33</f>
        <v>ASTRONOMİ VE UZAY BİLİMLERİ (1)(1 veya 2 Saat Seçilebilir)</v>
      </c>
      <c r="C38" s="115"/>
      <c r="D38" s="68">
        <f>'9.-10.-11.-12. Sınıf'!D33</f>
        <v>0</v>
      </c>
      <c r="E38" s="109"/>
      <c r="F38" s="68">
        <f>'9.-10.-11.-12. Sınıf'!F33</f>
        <v>0</v>
      </c>
      <c r="G38" s="109"/>
      <c r="H38" s="68">
        <f>'9.-10.-11.-12. Sınıf'!H33</f>
        <v>0</v>
      </c>
      <c r="I38" s="109"/>
      <c r="J38" s="68">
        <f>'9.-10.-11.-12. Sınıf'!J33</f>
        <v>0</v>
      </c>
      <c r="K38" s="109"/>
      <c r="L38" s="59">
        <f>(D38*E36)+(F38*G36)+(H38*I36)+(J38*K36)</f>
        <v>0</v>
      </c>
      <c r="M38" s="113"/>
      <c r="N38" s="113"/>
    </row>
    <row r="39" spans="1:14" ht="16.5" thickBot="1">
      <c r="A39" s="117" t="s">
        <v>34</v>
      </c>
      <c r="B39" s="114" t="str">
        <f>'9.-10.-11.-12. Sınıf'!B20:C20</f>
        <v>GÖRSEL SANATLAR</v>
      </c>
      <c r="C39" s="115"/>
      <c r="D39" s="20">
        <f>'9.-10.-11.-12. Sınıf'!D20</f>
        <v>0</v>
      </c>
      <c r="E39" s="108"/>
      <c r="F39" s="68">
        <f>'9.-10.-11.-12. Sınıf'!F20</f>
        <v>0</v>
      </c>
      <c r="G39" s="108"/>
      <c r="H39" s="68">
        <f>'9.-10.-11.-12. Sınıf'!H20</f>
        <v>0</v>
      </c>
      <c r="I39" s="108"/>
      <c r="J39" s="68">
        <f>'9.-10.-11.-12. Sınıf'!J20</f>
        <v>0</v>
      </c>
      <c r="K39" s="108"/>
      <c r="L39" s="35">
        <f>(D39*E39)+(F39*G39)+(H39*I39)+(J39*K39)</f>
        <v>0</v>
      </c>
      <c r="M39" s="111">
        <f>SUM(L39:L41)</f>
        <v>0</v>
      </c>
      <c r="N39" s="111">
        <f>IF(M401&gt;119,6,IF(M39&gt;98,5,IF(M39&gt;77,4,IF(M39&gt;56,3,IF(M39&gt;30,2,IF(M39&gt;5,1,))))))</f>
        <v>0</v>
      </c>
    </row>
    <row r="40" spans="1:14" ht="16.5" thickBot="1">
      <c r="A40" s="118"/>
      <c r="B40" s="114" t="str">
        <f>'9.-10.-11.-12. Sınıf'!C58</f>
        <v>SEÇMELİ GÖRSEL SANATLAR (4)</v>
      </c>
      <c r="C40" s="115"/>
      <c r="D40" s="20">
        <f>'9.-10.-11.-12. Sınıf'!D58</f>
        <v>0</v>
      </c>
      <c r="E40" s="109"/>
      <c r="F40" s="68">
        <f>'9.-10.-11.-12. Sınıf'!F58</f>
        <v>0</v>
      </c>
      <c r="G40" s="109"/>
      <c r="H40" s="68">
        <f>'9.-10.-11.-12. Sınıf'!H58</f>
        <v>0</v>
      </c>
      <c r="I40" s="109"/>
      <c r="J40" s="68">
        <f>'9.-10.-11.-12. Sınıf'!J58</f>
        <v>0</v>
      </c>
      <c r="K40" s="109"/>
      <c r="L40" s="36">
        <f>(D40*E39)+(F40*G39)+(H40*I39)+(J40*K39)</f>
        <v>0</v>
      </c>
      <c r="M40" s="112"/>
      <c r="N40" s="112"/>
    </row>
    <row r="41" spans="1:14" ht="16.5" customHeight="1" thickBot="1">
      <c r="A41" s="119"/>
      <c r="B41" s="114" t="str">
        <f>'9.-10.-11.-12. Sınıf'!C60</f>
        <v>SANAT TARİHİ (1)</v>
      </c>
      <c r="C41" s="115"/>
      <c r="D41" s="68">
        <f>'9.-10.-11.-12. Sınıf'!D60</f>
        <v>0</v>
      </c>
      <c r="E41" s="116"/>
      <c r="F41" s="68">
        <f>'9.-10.-11.-12. Sınıf'!F60</f>
        <v>0</v>
      </c>
      <c r="G41" s="116"/>
      <c r="H41" s="68">
        <f>'9.-10.-11.-12. Sınıf'!H60</f>
        <v>0</v>
      </c>
      <c r="I41" s="116"/>
      <c r="J41" s="68">
        <f>'9.-10.-11.-12. Sınıf'!J60</f>
        <v>0</v>
      </c>
      <c r="K41" s="116"/>
      <c r="L41" s="59">
        <f>(D41*E39)+(F41*G39)+(H41*I39)+(J41*K39)</f>
        <v>0</v>
      </c>
      <c r="M41" s="113"/>
      <c r="N41" s="113"/>
    </row>
    <row r="42" spans="1:14" ht="16.5" thickBot="1">
      <c r="A42" s="117" t="s">
        <v>81</v>
      </c>
      <c r="B42" s="114" t="str">
        <f>'9.-10.-11.-12. Sınıf'!B17:C17</f>
        <v>BİRİNCİ YABANCI DİL</v>
      </c>
      <c r="C42" s="115"/>
      <c r="D42" s="20">
        <f>'9.-10.-11.-12. Sınıf'!D17</f>
        <v>0</v>
      </c>
      <c r="E42" s="109"/>
      <c r="F42" s="68">
        <f>'9.-10.-11.-12. Sınıf'!F17</f>
        <v>0</v>
      </c>
      <c r="G42" s="109"/>
      <c r="H42" s="68">
        <f>'9.-10.-11.-12. Sınıf'!H17</f>
        <v>0</v>
      </c>
      <c r="I42" s="109"/>
      <c r="J42" s="68">
        <f>'9.-10.-11.-12. Sınıf'!J17</f>
        <v>0</v>
      </c>
      <c r="K42" s="109"/>
      <c r="L42" s="35">
        <f>(D42*E42)+(F42*G42)+(H42*I42)+(J42*K42)</f>
        <v>0</v>
      </c>
      <c r="M42" s="111">
        <f>SUM(L42:L44)</f>
        <v>0</v>
      </c>
      <c r="N42" s="111">
        <f>IF(M42&gt;119,6,IF(M42&gt;98,5,IF(M42&gt;77,4,IF(M42&gt;56,3,IF(M42&gt;30,2,IF(M42&gt;5,1,))))))</f>
        <v>0</v>
      </c>
    </row>
    <row r="43" spans="1:14" ht="16.5" thickBot="1">
      <c r="A43" s="118"/>
      <c r="B43" s="114" t="str">
        <f>'9.-10.-11.-12. Sınıf'!C51</f>
        <v>SEÇMELİ BİRİNCİ YABANCI DİL (2)(2 veya 8 Saat Seçilebilir)</v>
      </c>
      <c r="C43" s="115"/>
      <c r="D43" s="20">
        <f>'9.-10.-11.-12. Sınıf'!D51</f>
        <v>0</v>
      </c>
      <c r="E43" s="109"/>
      <c r="F43" s="68">
        <f>'9.-10.-11.-12. Sınıf'!F51</f>
        <v>0</v>
      </c>
      <c r="G43" s="109"/>
      <c r="H43" s="68">
        <f>'9.-10.-11.-12. Sınıf'!H51</f>
        <v>0</v>
      </c>
      <c r="I43" s="109"/>
      <c r="J43" s="68">
        <f>'9.-10.-11.-12. Sınıf'!J51</f>
        <v>0</v>
      </c>
      <c r="K43" s="109"/>
      <c r="L43" s="36">
        <f>(D43*E42)+(F43*G42)+(H43*I42)+(J43*K42)</f>
        <v>0</v>
      </c>
      <c r="M43" s="112"/>
      <c r="N43" s="112"/>
    </row>
    <row r="44" spans="1:14" ht="16.5" thickBot="1">
      <c r="A44" s="119"/>
      <c r="B44" s="114" t="str">
        <f>'9.-10.-11.-12. Sınıf'!C54</f>
        <v>İNGİLİZ EDEBİYATI (1)(1 veya 2 Saat Seçilebilir)</v>
      </c>
      <c r="C44" s="115"/>
      <c r="D44" s="68">
        <f>'9.-10.-11.-12. Sınıf'!D54</f>
        <v>0</v>
      </c>
      <c r="E44" s="109"/>
      <c r="F44" s="68">
        <f>'9.-10.-11.-12. Sınıf'!F54</f>
        <v>0</v>
      </c>
      <c r="G44" s="109"/>
      <c r="H44" s="68">
        <f>'9.-10.-11.-12. Sınıf'!H54</f>
        <v>0</v>
      </c>
      <c r="I44" s="109"/>
      <c r="J44" s="68">
        <f>'9.-10.-11.-12. Sınıf'!J54</f>
        <v>0</v>
      </c>
      <c r="K44" s="109"/>
      <c r="L44" s="59">
        <f>(D44*E42)+(F44*G42)+(H44*I42)+(J44*K42)</f>
        <v>0</v>
      </c>
      <c r="M44" s="113"/>
      <c r="N44" s="113"/>
    </row>
    <row r="45" spans="1:14" ht="16.5" thickBot="1">
      <c r="A45" s="117" t="s">
        <v>82</v>
      </c>
      <c r="B45" s="114" t="str">
        <f>'9.-10.-11.-12. Sınıf'!B13:C13</f>
        <v>KİMYA</v>
      </c>
      <c r="C45" s="115"/>
      <c r="D45" s="20">
        <f>'9.-10.-11.-12. Sınıf'!D13</f>
        <v>0</v>
      </c>
      <c r="E45" s="108"/>
      <c r="F45" s="68">
        <f>'9.-10.-11.-12. Sınıf'!F13</f>
        <v>0</v>
      </c>
      <c r="G45" s="108"/>
      <c r="H45" s="68">
        <f>'9.-10.-11.-12. Sınıf'!H13</f>
        <v>0</v>
      </c>
      <c r="I45" s="108"/>
      <c r="J45" s="68">
        <f>'9.-10.-11.-12. Sınıf'!J13</f>
        <v>0</v>
      </c>
      <c r="K45" s="108"/>
      <c r="L45" s="35">
        <f>(D45*E45)+(F45*G45)+(H45*I45)+(J45*K45)</f>
        <v>0</v>
      </c>
      <c r="M45" s="111">
        <f>SUM(L45:L46)</f>
        <v>0</v>
      </c>
      <c r="N45" s="111">
        <f>IF(M45&gt;119,6,IF(M45&gt;98,5,IF(M45&gt;77,4,IF(M45&gt;56,3,IF(M45&gt;30,2,IF(M45&gt;5,1,))))))</f>
        <v>0</v>
      </c>
    </row>
    <row r="46" spans="1:14" ht="16.5" customHeight="1" thickBot="1">
      <c r="A46" s="119"/>
      <c r="B46" s="114" t="str">
        <f>'9.-10.-11.-12. Sınıf'!C31</f>
        <v>İLERİ KİMYA (2)</v>
      </c>
      <c r="C46" s="115"/>
      <c r="D46" s="21">
        <f>'9.-10.-11.-12. Sınıf'!D31</f>
        <v>0</v>
      </c>
      <c r="E46" s="116"/>
      <c r="F46" s="21">
        <f>'9.-10.-11.-12. Sınıf'!F31</f>
        <v>0</v>
      </c>
      <c r="G46" s="116"/>
      <c r="H46" s="21">
        <f>'9.-10.-11.-12. Sınıf'!H31</f>
        <v>0</v>
      </c>
      <c r="I46" s="116"/>
      <c r="J46" s="21">
        <f>'9.-10.-11.-12. Sınıf'!J31</f>
        <v>0</v>
      </c>
      <c r="K46" s="116"/>
      <c r="L46" s="59">
        <f>(D46*E45)+(F46*G45)+(H46*I45)+(J46*K45)</f>
        <v>0</v>
      </c>
      <c r="M46" s="113"/>
      <c r="N46" s="113"/>
    </row>
    <row r="47" spans="1:14" ht="16.5" thickBot="1">
      <c r="A47" s="117" t="s">
        <v>35</v>
      </c>
      <c r="B47" s="114" t="str">
        <f>'9.-10.-11.-12. Sınıf'!B21:C21</f>
        <v>MÜZİK</v>
      </c>
      <c r="C47" s="115"/>
      <c r="D47" s="20">
        <f>'9.-10.-11.-12. Sınıf'!D21</f>
        <v>0</v>
      </c>
      <c r="E47" s="108"/>
      <c r="F47" s="68">
        <f>'9.-10.-11.-12. Sınıf'!F21</f>
        <v>0</v>
      </c>
      <c r="G47" s="108"/>
      <c r="H47" s="68">
        <f>'9.-10.-11.-12. Sınıf'!H21</f>
        <v>0</v>
      </c>
      <c r="I47" s="108"/>
      <c r="J47" s="68">
        <f>'9.-10.-11.-12. Sınıf'!J21</f>
        <v>0</v>
      </c>
      <c r="K47" s="108"/>
      <c r="L47" s="35">
        <f>(D47*E47)+(F47*G47)+(H47*I47)+(J47*K47)</f>
        <v>0</v>
      </c>
      <c r="M47" s="111">
        <f>SUM(L47:L48)</f>
        <v>0</v>
      </c>
      <c r="N47" s="111">
        <f>IF(M47&gt;119,6,IF(M47&gt;98,5,IF(M47&gt;77,4,IF(M47&gt;56,3,IF(M47&gt;30,2,IF(M47&gt;5,1,))))))</f>
        <v>0</v>
      </c>
    </row>
    <row r="48" spans="1:14" ht="16.5" customHeight="1" thickBot="1">
      <c r="A48" s="119"/>
      <c r="B48" s="114" t="str">
        <f>'9.-10.-11.-12. Sınıf'!C59</f>
        <v>SEÇMELİ MÜZİK (4)</v>
      </c>
      <c r="C48" s="115"/>
      <c r="D48" s="21">
        <f>'9.-10.-11.-12. Sınıf'!D59</f>
        <v>0</v>
      </c>
      <c r="E48" s="116"/>
      <c r="F48" s="21">
        <f>'9.-10.-11.-12. Sınıf'!F59</f>
        <v>0</v>
      </c>
      <c r="G48" s="116"/>
      <c r="H48" s="21">
        <f>'9.-10.-11.-12. Sınıf'!H59</f>
        <v>0</v>
      </c>
      <c r="I48" s="116"/>
      <c r="J48" s="21">
        <f>'9.-10.-11.-12. Sınıf'!J59</f>
        <v>0</v>
      </c>
      <c r="K48" s="116"/>
      <c r="L48" s="59">
        <f>(D48*E47)+(F48*G47)+(H48*I47)+(J48*K47)</f>
        <v>0</v>
      </c>
      <c r="M48" s="113"/>
      <c r="N48" s="113"/>
    </row>
    <row r="49" spans="1:14" ht="16.5" thickBot="1">
      <c r="A49" s="117" t="s">
        <v>23</v>
      </c>
      <c r="B49" s="114" t="str">
        <f>'9.-10.-11.-12. Sınıf'!B8:C8</f>
        <v>TARİH</v>
      </c>
      <c r="C49" s="115"/>
      <c r="D49" s="20">
        <f>'9.-10.-11.-12. Sınıf'!D8</f>
        <v>0</v>
      </c>
      <c r="E49" s="109"/>
      <c r="F49" s="68">
        <f>'9.-10.-11.-12. Sınıf'!F8</f>
        <v>0</v>
      </c>
      <c r="G49" s="109"/>
      <c r="H49" s="68">
        <f>'9.-10.-11.-12. Sınıf'!H8</f>
        <v>0</v>
      </c>
      <c r="I49" s="109"/>
      <c r="J49" s="68">
        <f>'9.-10.-11.-12. Sınıf'!J8</f>
        <v>0</v>
      </c>
      <c r="K49" s="109"/>
      <c r="L49" s="35">
        <f>(D49*E49)+(F49*G49)+(H49*I49)+(J49*K49)</f>
        <v>0</v>
      </c>
      <c r="M49" s="111">
        <f>SUM(L49:L53)</f>
        <v>0</v>
      </c>
      <c r="N49" s="111">
        <f>IF(M49&gt;119,6,IF(M49&gt;98,5,IF(M49&gt;77,4,IF(M49&gt;56,3,IF(M49&gt;30,2,IF(M49&gt;5,1,))))))</f>
        <v>0</v>
      </c>
    </row>
    <row r="50" spans="1:14" ht="16.5" thickBot="1">
      <c r="A50" s="118"/>
      <c r="B50" s="114" t="str">
        <f>'9.-10.-11.-12. Sınıf'!B9:C9</f>
        <v>T.C.İNKILAP TARİHİ VE ATATÜRKÇÜLÜK</v>
      </c>
      <c r="C50" s="115"/>
      <c r="D50" s="68">
        <f>'9.-10.-11.-12. Sınıf'!D9</f>
        <v>0</v>
      </c>
      <c r="E50" s="109"/>
      <c r="F50" s="68">
        <f>'9.-10.-11.-12. Sınıf'!F9</f>
        <v>0</v>
      </c>
      <c r="G50" s="109"/>
      <c r="H50" s="68">
        <f>'9.-10.-11.-12. Sınıf'!H9</f>
        <v>0</v>
      </c>
      <c r="I50" s="109"/>
      <c r="J50" s="68">
        <f>'9.-10.-11.-12. Sınıf'!J9</f>
        <v>0</v>
      </c>
      <c r="K50" s="109"/>
      <c r="L50" s="36">
        <f>(D50*E49)+(F50*G49)+(H50*I49)+(J50*K49)</f>
        <v>0</v>
      </c>
      <c r="M50" s="112"/>
      <c r="N50" s="112"/>
    </row>
    <row r="51" spans="1:14" ht="16.5" thickBot="1">
      <c r="A51" s="118"/>
      <c r="B51" s="114" t="str">
        <f>'9.-10.-11.-12. Sınıf'!C34</f>
        <v>SEÇMELİ TARİH (1)</v>
      </c>
      <c r="C51" s="115"/>
      <c r="D51" s="20">
        <f>'9.-10.-11.-12. Sınıf'!D34</f>
        <v>0</v>
      </c>
      <c r="E51" s="109"/>
      <c r="F51" s="68">
        <f>'9.-10.-11.-12. Sınıf'!F34</f>
        <v>0</v>
      </c>
      <c r="G51" s="109"/>
      <c r="H51" s="68">
        <f>'9.-10.-11.-12. Sınıf'!H34</f>
        <v>0</v>
      </c>
      <c r="I51" s="109"/>
      <c r="J51" s="68">
        <f>'9.-10.-11.-12. Sınıf'!J34</f>
        <v>0</v>
      </c>
      <c r="K51" s="109"/>
      <c r="L51" s="36">
        <f>(D51*E49)+(F51*G49)+(H51*I49)+(J51*K49)</f>
        <v>0</v>
      </c>
      <c r="M51" s="112"/>
      <c r="N51" s="112"/>
    </row>
    <row r="52" spans="1:14" ht="16.5" thickBot="1">
      <c r="A52" s="118"/>
      <c r="B52" s="114" t="str">
        <f>'9.-10.-11.-12. Sınıf'!C35</f>
        <v>ÇAĞDAŞ TÜRK VE DÜNYA TARİHİ (1)</v>
      </c>
      <c r="C52" s="115"/>
      <c r="D52" s="68">
        <f>'9.-10.-11.-12. Sınıf'!D35</f>
        <v>0</v>
      </c>
      <c r="E52" s="109"/>
      <c r="F52" s="68">
        <f>'9.-10.-11.-12. Sınıf'!F35</f>
        <v>0</v>
      </c>
      <c r="G52" s="109"/>
      <c r="H52" s="68">
        <f>'9.-10.-11.-12. Sınıf'!H35</f>
        <v>0</v>
      </c>
      <c r="I52" s="109"/>
      <c r="J52" s="68">
        <f>'9.-10.-11.-12. Sınıf'!J35</f>
        <v>0</v>
      </c>
      <c r="K52" s="109"/>
      <c r="L52" s="36">
        <f>(D52*E49)+(F52*G49)+(H52*I49)+(J52*K49)</f>
        <v>0</v>
      </c>
      <c r="M52" s="112"/>
      <c r="N52" s="112"/>
    </row>
    <row r="53" spans="1:14" ht="16.5" thickBot="1">
      <c r="A53" s="119"/>
      <c r="B53" s="114" t="str">
        <f>'9.-10.-11.-12. Sınıf'!C47</f>
        <v>ULUSLARARASI İLİŞKİLER (1)</v>
      </c>
      <c r="C53" s="115"/>
      <c r="D53" s="22">
        <f>'9.-10.-11.-12. Sınıf'!D47</f>
        <v>0</v>
      </c>
      <c r="E53" s="116"/>
      <c r="F53" s="22">
        <f>'9.-10.-11.-12. Sınıf'!F47</f>
        <v>0</v>
      </c>
      <c r="G53" s="116"/>
      <c r="H53" s="22">
        <f>'9.-10.-11.-12. Sınıf'!H47</f>
        <v>0</v>
      </c>
      <c r="I53" s="116"/>
      <c r="J53" s="22">
        <f>'9.-10.-11.-12. Sınıf'!J47</f>
        <v>0</v>
      </c>
      <c r="K53" s="116"/>
      <c r="L53" s="36">
        <f>(D53*E49)+(F53*G49)+(H53*I49)+(J53*K49)</f>
        <v>0</v>
      </c>
      <c r="M53" s="113"/>
      <c r="N53" s="113"/>
    </row>
    <row r="55" spans="1:14" ht="15">
      <c r="A55" s="110" t="s">
        <v>10</v>
      </c>
      <c r="B55" s="110"/>
      <c r="C55" s="110"/>
      <c r="D55" s="110"/>
      <c r="E55" s="110"/>
      <c r="F55" s="110"/>
      <c r="G55" s="110"/>
      <c r="H55" s="110"/>
      <c r="I55" s="110"/>
      <c r="J55" s="110"/>
      <c r="K55" s="110"/>
      <c r="L55" s="110"/>
      <c r="M55" s="110"/>
      <c r="N55" s="110"/>
    </row>
    <row r="56" spans="1:14" ht="15">
      <c r="A56" s="107" t="s">
        <v>14</v>
      </c>
      <c r="B56" s="107"/>
      <c r="C56" s="107"/>
      <c r="D56" s="107"/>
      <c r="E56" s="107"/>
      <c r="F56" s="107"/>
      <c r="G56" s="107"/>
      <c r="H56" s="107"/>
      <c r="I56" s="107"/>
      <c r="J56" s="107"/>
      <c r="K56" s="107"/>
      <c r="L56" s="107"/>
      <c r="M56" s="107"/>
      <c r="N56" s="107"/>
    </row>
    <row r="57" spans="1:14" ht="15">
      <c r="A57" s="107" t="s">
        <v>15</v>
      </c>
      <c r="B57" s="107"/>
      <c r="C57" s="107"/>
      <c r="D57" s="107"/>
      <c r="E57" s="107"/>
      <c r="F57" s="107"/>
      <c r="G57" s="107"/>
      <c r="H57" s="107"/>
      <c r="I57" s="107"/>
      <c r="J57" s="107"/>
      <c r="K57" s="107"/>
      <c r="L57" s="107"/>
      <c r="M57" s="107"/>
      <c r="N57" s="107"/>
    </row>
    <row r="58" spans="1:14" ht="15">
      <c r="A58" s="107" t="s">
        <v>143</v>
      </c>
      <c r="B58" s="107"/>
      <c r="C58" s="107"/>
      <c r="D58" s="107"/>
      <c r="E58" s="107"/>
      <c r="F58" s="107"/>
      <c r="G58" s="107"/>
      <c r="H58" s="107"/>
      <c r="I58" s="107"/>
      <c r="J58" s="107"/>
      <c r="K58" s="107"/>
      <c r="L58" s="107"/>
      <c r="M58" s="107"/>
      <c r="N58" s="107"/>
    </row>
    <row r="59" spans="1:14" ht="15">
      <c r="A59" s="107" t="s">
        <v>142</v>
      </c>
      <c r="B59" s="107"/>
      <c r="C59" s="107"/>
      <c r="D59" s="107"/>
      <c r="E59" s="107"/>
      <c r="F59" s="107"/>
      <c r="G59" s="107"/>
      <c r="H59" s="107"/>
      <c r="I59" s="107"/>
      <c r="J59" s="107"/>
      <c r="K59" s="107"/>
      <c r="L59" s="107"/>
      <c r="M59" s="107"/>
      <c r="N59" s="107"/>
    </row>
    <row r="60" spans="1:14" ht="15">
      <c r="A60" s="107" t="s">
        <v>141</v>
      </c>
      <c r="B60" s="107"/>
      <c r="C60" s="107"/>
      <c r="D60" s="107"/>
      <c r="E60" s="107"/>
      <c r="F60" s="107"/>
      <c r="G60" s="107"/>
      <c r="H60" s="107"/>
      <c r="I60" s="107"/>
      <c r="J60" s="107"/>
      <c r="K60" s="107"/>
      <c r="L60" s="107"/>
      <c r="M60" s="107"/>
      <c r="N60" s="107"/>
    </row>
    <row r="61" ht="15">
      <c r="A61" s="37" t="s">
        <v>16</v>
      </c>
    </row>
  </sheetData>
  <sheetProtection/>
  <mergeCells count="160">
    <mergeCell ref="A1:N1"/>
    <mergeCell ref="A2:N2"/>
    <mergeCell ref="M49:M53"/>
    <mergeCell ref="M26:M29"/>
    <mergeCell ref="M30:M35"/>
    <mergeCell ref="M36:M38"/>
    <mergeCell ref="M39:M41"/>
    <mergeCell ref="M42:M44"/>
    <mergeCell ref="M45:M46"/>
    <mergeCell ref="A15:A17"/>
    <mergeCell ref="A5:A11"/>
    <mergeCell ref="B14:C14"/>
    <mergeCell ref="M12:M14"/>
    <mergeCell ref="M15:M17"/>
    <mergeCell ref="M18:M21"/>
    <mergeCell ref="M22:M23"/>
    <mergeCell ref="B23:C23"/>
    <mergeCell ref="B22:C22"/>
    <mergeCell ref="E18:E21"/>
    <mergeCell ref="E22:E23"/>
    <mergeCell ref="B21:C21"/>
    <mergeCell ref="K5:K11"/>
    <mergeCell ref="E15:E17"/>
    <mergeCell ref="G15:G17"/>
    <mergeCell ref="I15:I17"/>
    <mergeCell ref="K15:K17"/>
    <mergeCell ref="B20:C20"/>
    <mergeCell ref="N15:N17"/>
    <mergeCell ref="G5:G11"/>
    <mergeCell ref="I5:I11"/>
    <mergeCell ref="N5:N11"/>
    <mergeCell ref="D3:K3"/>
    <mergeCell ref="L3:M3"/>
    <mergeCell ref="M5:M11"/>
    <mergeCell ref="N3:N4"/>
    <mergeCell ref="A3:A4"/>
    <mergeCell ref="B3:C4"/>
    <mergeCell ref="B5:C5"/>
    <mergeCell ref="E5:E11"/>
    <mergeCell ref="B6:C6"/>
    <mergeCell ref="B7:C7"/>
    <mergeCell ref="B9:C9"/>
    <mergeCell ref="B11:C11"/>
    <mergeCell ref="B10:C10"/>
    <mergeCell ref="B8:C8"/>
    <mergeCell ref="A36:A38"/>
    <mergeCell ref="B15:C15"/>
    <mergeCell ref="B16:C16"/>
    <mergeCell ref="B17:C17"/>
    <mergeCell ref="B18:C18"/>
    <mergeCell ref="B19:C19"/>
    <mergeCell ref="A26:A29"/>
    <mergeCell ref="A30:A35"/>
    <mergeCell ref="A18:A21"/>
    <mergeCell ref="A22:A23"/>
    <mergeCell ref="A12:A14"/>
    <mergeCell ref="E12:E14"/>
    <mergeCell ref="G12:G14"/>
    <mergeCell ref="I12:I14"/>
    <mergeCell ref="K12:K14"/>
    <mergeCell ref="N12:N14"/>
    <mergeCell ref="B12:C12"/>
    <mergeCell ref="B13:C13"/>
    <mergeCell ref="N24:N25"/>
    <mergeCell ref="G18:G21"/>
    <mergeCell ref="I18:I21"/>
    <mergeCell ref="K18:K21"/>
    <mergeCell ref="N18:N21"/>
    <mergeCell ref="K22:K23"/>
    <mergeCell ref="N22:N23"/>
    <mergeCell ref="M24:M25"/>
    <mergeCell ref="E26:E29"/>
    <mergeCell ref="G26:G29"/>
    <mergeCell ref="I26:I29"/>
    <mergeCell ref="K26:K29"/>
    <mergeCell ref="A24:A25"/>
    <mergeCell ref="B24:C24"/>
    <mergeCell ref="B25:C25"/>
    <mergeCell ref="K24:K25"/>
    <mergeCell ref="E24:E25"/>
    <mergeCell ref="B26:C26"/>
    <mergeCell ref="I30:I35"/>
    <mergeCell ref="K30:K35"/>
    <mergeCell ref="B36:C36"/>
    <mergeCell ref="E36:E38"/>
    <mergeCell ref="G36:G38"/>
    <mergeCell ref="I36:I38"/>
    <mergeCell ref="K36:K38"/>
    <mergeCell ref="B31:C31"/>
    <mergeCell ref="B35:C35"/>
    <mergeCell ref="N36:N38"/>
    <mergeCell ref="B37:C37"/>
    <mergeCell ref="B38:C38"/>
    <mergeCell ref="A39:A41"/>
    <mergeCell ref="B39:C39"/>
    <mergeCell ref="E39:E41"/>
    <mergeCell ref="G39:G41"/>
    <mergeCell ref="I39:I41"/>
    <mergeCell ref="K39:K41"/>
    <mergeCell ref="N39:N41"/>
    <mergeCell ref="B40:C40"/>
    <mergeCell ref="B41:C41"/>
    <mergeCell ref="A42:A44"/>
    <mergeCell ref="B42:C42"/>
    <mergeCell ref="E42:E44"/>
    <mergeCell ref="G42:G44"/>
    <mergeCell ref="K42:K44"/>
    <mergeCell ref="N42:N44"/>
    <mergeCell ref="B43:C43"/>
    <mergeCell ref="B44:C44"/>
    <mergeCell ref="A45:A46"/>
    <mergeCell ref="B45:C45"/>
    <mergeCell ref="E45:E46"/>
    <mergeCell ref="G45:G46"/>
    <mergeCell ref="K45:K46"/>
    <mergeCell ref="A47:A48"/>
    <mergeCell ref="B47:C47"/>
    <mergeCell ref="E47:E48"/>
    <mergeCell ref="G47:G48"/>
    <mergeCell ref="I47:I48"/>
    <mergeCell ref="M47:M48"/>
    <mergeCell ref="A49:A53"/>
    <mergeCell ref="B49:C49"/>
    <mergeCell ref="E49:E53"/>
    <mergeCell ref="G49:G53"/>
    <mergeCell ref="I49:I53"/>
    <mergeCell ref="K49:K53"/>
    <mergeCell ref="B51:C51"/>
    <mergeCell ref="B52:C52"/>
    <mergeCell ref="B53:C53"/>
    <mergeCell ref="B27:C27"/>
    <mergeCell ref="B28:C28"/>
    <mergeCell ref="B32:C32"/>
    <mergeCell ref="B33:C33"/>
    <mergeCell ref="N26:N29"/>
    <mergeCell ref="B29:C29"/>
    <mergeCell ref="N30:N35"/>
    <mergeCell ref="B30:C30"/>
    <mergeCell ref="E30:E35"/>
    <mergeCell ref="G30:G35"/>
    <mergeCell ref="N49:N53"/>
    <mergeCell ref="B50:C50"/>
    <mergeCell ref="B34:C34"/>
    <mergeCell ref="K47:K48"/>
    <mergeCell ref="N47:N48"/>
    <mergeCell ref="B48:C48"/>
    <mergeCell ref="I45:I46"/>
    <mergeCell ref="N45:N46"/>
    <mergeCell ref="B46:C46"/>
    <mergeCell ref="I42:I44"/>
    <mergeCell ref="A57:N57"/>
    <mergeCell ref="A60:N60"/>
    <mergeCell ref="A59:N59"/>
    <mergeCell ref="A58:N58"/>
    <mergeCell ref="G22:G23"/>
    <mergeCell ref="G24:G25"/>
    <mergeCell ref="I22:I23"/>
    <mergeCell ref="I24:I25"/>
    <mergeCell ref="A55:N55"/>
    <mergeCell ref="A56:N56"/>
  </mergeCells>
  <printOptions/>
  <pageMargins left="0.11811023622047245" right="0.11811023622047245" top="0.15748031496062992" bottom="0.15748031496062992" header="0.31496062992125984" footer="0.31496062992125984"/>
  <pageSetup fitToHeight="1" fitToWidth="1"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SilentAll Team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MASAL</dc:creator>
  <cp:keywords/>
  <dc:description/>
  <cp:lastModifiedBy>MEM</cp:lastModifiedBy>
  <cp:lastPrinted>2014-11-13T12:15:06Z</cp:lastPrinted>
  <dcterms:created xsi:type="dcterms:W3CDTF">2013-05-28T14:30:49Z</dcterms:created>
  <dcterms:modified xsi:type="dcterms:W3CDTF">2016-10-12T07:59:48Z</dcterms:modified>
  <cp:category/>
  <cp:version/>
  <cp:contentType/>
  <cp:contentStatus/>
</cp:coreProperties>
</file>